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ikova\Desktop\Volby 2016\"/>
    </mc:Choice>
  </mc:AlternateContent>
  <bookViews>
    <workbookView xWindow="0" yWindow="0" windowWidth="28800" windowHeight="12585" activeTab="2"/>
  </bookViews>
  <sheets>
    <sheet name="výsledky_voleb" sheetId="1" r:id="rId1"/>
    <sheet name="vysledky_seřazené" sheetId="2" r:id="rId2"/>
    <sheet name="účast" sheetId="3" r:id="rId3"/>
  </sheets>
  <calcPr calcId="152511"/>
</workbook>
</file>

<file path=xl/calcChain.xml><?xml version="1.0" encoding="utf-8"?>
<calcChain xmlns="http://schemas.openxmlformats.org/spreadsheetml/2006/main">
  <c r="J6" i="3" l="1"/>
  <c r="J5" i="3"/>
  <c r="J4" i="3"/>
  <c r="Q29" i="2"/>
  <c r="O29" i="2"/>
  <c r="M29" i="2"/>
  <c r="K29" i="2"/>
  <c r="I29" i="2"/>
  <c r="G29" i="2"/>
  <c r="E29" i="2"/>
  <c r="C29" i="2"/>
  <c r="T28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29" i="2" s="1"/>
  <c r="S5" i="2"/>
  <c r="S4" i="2"/>
  <c r="Q29" i="1"/>
  <c r="O29" i="1"/>
  <c r="M29" i="1"/>
  <c r="K29" i="1"/>
  <c r="I29" i="1"/>
  <c r="G29" i="1"/>
  <c r="E29" i="1"/>
  <c r="C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T4" i="1"/>
  <c r="S4" i="1"/>
  <c r="S29" i="1" s="1"/>
</calcChain>
</file>

<file path=xl/sharedStrings.xml><?xml version="1.0" encoding="utf-8"?>
<sst xmlns="http://schemas.openxmlformats.org/spreadsheetml/2006/main" count="97" uniqueCount="48">
  <si>
    <t>Volby do zastupitelstev krajů konané dne 7.10. – 8.10.2016</t>
  </si>
  <si>
    <t>okrsek</t>
  </si>
  <si>
    <t xml:space="preserve">obec </t>
  </si>
  <si>
    <t>číslo strany</t>
  </si>
  <si>
    <t>strana</t>
  </si>
  <si>
    <t>Dub</t>
  </si>
  <si>
    <t>Heřmanice</t>
  </si>
  <si>
    <t>Janovice</t>
  </si>
  <si>
    <t>Jičina</t>
  </si>
  <si>
    <t>Palačov</t>
  </si>
  <si>
    <t>Petřkovice</t>
  </si>
  <si>
    <t>Starojická Lhota</t>
  </si>
  <si>
    <t>Starý Jičín a Vlčnov</t>
  </si>
  <si>
    <t>celkem</t>
  </si>
  <si>
    <t>Volte Pravý Blok…</t>
  </si>
  <si>
    <t>ODS</t>
  </si>
  <si>
    <t>KSČ</t>
  </si>
  <si>
    <t>ČSSD</t>
  </si>
  <si>
    <t>KDU-ČSL</t>
  </si>
  <si>
    <t>Koruna Česká</t>
  </si>
  <si>
    <t>Romská demokratická strana</t>
  </si>
  <si>
    <t>ANO</t>
  </si>
  <si>
    <t>Změna pro lidi</t>
  </si>
  <si>
    <t>TOP 09</t>
  </si>
  <si>
    <t>KSČM</t>
  </si>
  <si>
    <t>Národní demokracie</t>
  </si>
  <si>
    <t>Úsvit s Blokem proti isl.</t>
  </si>
  <si>
    <t>Moravané</t>
  </si>
  <si>
    <t>Dobrá volba</t>
  </si>
  <si>
    <t>Starostové a nezávislí</t>
  </si>
  <si>
    <t>Svobodní a Soukromníci</t>
  </si>
  <si>
    <t>PRO REGION</t>
  </si>
  <si>
    <t>Ne ilegální imigraci…</t>
  </si>
  <si>
    <t>Nezávislí</t>
  </si>
  <si>
    <t>SPR-RSČ M. Sládka…</t>
  </si>
  <si>
    <t>Dělanická strana sociální ….</t>
  </si>
  <si>
    <t>Koalice SPD</t>
  </si>
  <si>
    <t>Sdružení pro republiku RSČMS</t>
  </si>
  <si>
    <t>Česká pirátská strana</t>
  </si>
  <si>
    <t>celkem hlasů</t>
  </si>
  <si>
    <t>vydané obálky</t>
  </si>
  <si>
    <t>platné hlasy</t>
  </si>
  <si>
    <t>volební účast v %</t>
  </si>
  <si>
    <t>Volby do zastupitelstev krajů konané dne 7.10. – 8.10.2016 - účast v obci Starý Jičín</t>
  </si>
  <si>
    <t>počet voličů       v seznamech</t>
  </si>
  <si>
    <t>Výsledky voleb za celý Moravskoslezský kraj  jsou zveřejněny na webových stránkách  Českého statistického úřadu.</t>
  </si>
  <si>
    <t>Volby do zastupitelstev krajů konané dne 7.10. – 8.10.2016 - výsledky  za obec Starý Jičín  seřazené dle pořadí</t>
  </si>
  <si>
    <t>Dělnická strana sociální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</si>
</sst>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20"/>
      <color rgb="FFFFFFFF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FFFFFF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b/>
      <sz val="18"/>
      <color rgb="FFFFFFFF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FFFF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FFFFFF"/>
      <name val="Times New Roman"/>
      <family val="1"/>
      <charset val="238"/>
    </font>
    <font>
      <b/>
      <sz val="14"/>
      <color rgb="FFFFFFFF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rgb="FF833C0C"/>
        <bgColor rgb="FF833C0C"/>
      </patternFill>
    </fill>
    <fill>
      <patternFill patternType="solid">
        <fgColor rgb="FF203764"/>
        <bgColor rgb="FF203764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FFD966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rgb="FFFFF2CC"/>
        <bgColor rgb="FFFFF2CC"/>
      </patternFill>
    </fill>
    <fill>
      <patternFill patternType="solid">
        <fgColor rgb="FF7030A0"/>
        <bgColor rgb="FF7030A0"/>
      </patternFill>
    </fill>
    <fill>
      <patternFill patternType="solid">
        <fgColor rgb="FFCC0000"/>
        <bgColor rgb="FFCC0000"/>
      </patternFill>
    </fill>
    <fill>
      <patternFill patternType="solid">
        <fgColor rgb="FFF4B084"/>
        <bgColor rgb="FFF4B084"/>
      </patternFill>
    </fill>
    <fill>
      <patternFill patternType="solid">
        <fgColor rgb="FFA9D08E"/>
        <bgColor rgb="FFA9D08E"/>
      </patternFill>
    </fill>
    <fill>
      <patternFill patternType="solid">
        <fgColor rgb="FF66FF66"/>
        <bgColor rgb="FF66FF66"/>
      </patternFill>
    </fill>
    <fill>
      <patternFill patternType="solid">
        <fgColor rgb="FFB4C6E7"/>
        <bgColor rgb="FFB4C6E7"/>
      </patternFill>
    </fill>
    <fill>
      <patternFill patternType="solid">
        <fgColor rgb="FF9BC2E6"/>
        <bgColor rgb="FF9BC2E6"/>
      </patternFill>
    </fill>
    <fill>
      <patternFill patternType="solid">
        <fgColor rgb="FFFF8B8B"/>
        <bgColor rgb="FFFF8B8B"/>
      </patternFill>
    </fill>
    <fill>
      <patternFill patternType="solid">
        <fgColor rgb="FFD0CECE"/>
        <bgColor rgb="FFD0CECE"/>
      </patternFill>
    </fill>
    <fill>
      <patternFill patternType="solid">
        <fgColor rgb="FFC9C9C9"/>
        <bgColor rgb="FFC9C9C9"/>
      </patternFill>
    </fill>
    <fill>
      <patternFill patternType="solid">
        <fgColor rgb="FF00B050"/>
        <bgColor rgb="FF00B050"/>
      </patternFill>
    </fill>
    <fill>
      <patternFill patternType="solid">
        <fgColor rgb="FFE4BBFD"/>
        <bgColor rgb="FFE4BBFD"/>
      </patternFill>
    </fill>
    <fill>
      <patternFill patternType="solid">
        <fgColor rgb="FFE8DEB6"/>
        <bgColor rgb="FFE8DEB6"/>
      </patternFill>
    </fill>
    <fill>
      <patternFill patternType="solid">
        <fgColor rgb="FFC65911"/>
        <bgColor rgb="FFC65911"/>
      </patternFill>
    </fill>
    <fill>
      <patternFill patternType="solid">
        <fgColor rgb="FF0D0D0D"/>
        <bgColor rgb="FF0D0D0D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Protection="0"/>
  </cellStyleXfs>
  <cellXfs count="443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/>
    <xf numFmtId="0" fontId="7" fillId="3" borderId="14" xfId="0" applyFont="1" applyFill="1" applyBorder="1" applyAlignment="1">
      <alignment horizontal="center"/>
    </xf>
    <xf numFmtId="164" fontId="7" fillId="3" borderId="15" xfId="0" applyNumberFormat="1" applyFont="1" applyFill="1" applyBorder="1" applyAlignment="1">
      <alignment horizontal="center"/>
    </xf>
    <xf numFmtId="10" fontId="7" fillId="3" borderId="15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10" fontId="7" fillId="3" borderId="13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/>
    <xf numFmtId="0" fontId="4" fillId="4" borderId="14" xfId="0" applyFont="1" applyFill="1" applyBorder="1" applyAlignment="1">
      <alignment horizontal="center"/>
    </xf>
    <xf numFmtId="164" fontId="4" fillId="4" borderId="15" xfId="0" applyNumberFormat="1" applyFont="1" applyFill="1" applyBorder="1" applyAlignment="1">
      <alignment horizontal="center"/>
    </xf>
    <xf numFmtId="10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10" fontId="4" fillId="4" borderId="1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10" fontId="6" fillId="4" borderId="15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/>
    <xf numFmtId="0" fontId="4" fillId="5" borderId="14" xfId="0" applyFont="1" applyFill="1" applyBorder="1" applyAlignment="1">
      <alignment horizontal="center"/>
    </xf>
    <xf numFmtId="164" fontId="4" fillId="5" borderId="15" xfId="0" applyNumberFormat="1" applyFont="1" applyFill="1" applyBorder="1" applyAlignment="1">
      <alignment horizontal="center"/>
    </xf>
    <xf numFmtId="10" fontId="4" fillId="5" borderId="15" xfId="0" applyNumberFormat="1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10" fontId="4" fillId="5" borderId="13" xfId="0" applyNumberFormat="1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10" fontId="6" fillId="5" borderId="15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3" xfId="0" applyFont="1" applyFill="1" applyBorder="1"/>
    <xf numFmtId="0" fontId="4" fillId="6" borderId="14" xfId="0" applyFont="1" applyFill="1" applyBorder="1" applyAlignment="1">
      <alignment horizontal="center"/>
    </xf>
    <xf numFmtId="164" fontId="4" fillId="6" borderId="15" xfId="0" applyNumberFormat="1" applyFont="1" applyFill="1" applyBorder="1" applyAlignment="1">
      <alignment horizontal="center"/>
    </xf>
    <xf numFmtId="10" fontId="4" fillId="6" borderId="15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10" fontId="4" fillId="6" borderId="13" xfId="0" applyNumberFormat="1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10" fontId="6" fillId="6" borderId="15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/>
    <xf numFmtId="0" fontId="4" fillId="7" borderId="14" xfId="0" applyFont="1" applyFill="1" applyBorder="1" applyAlignment="1">
      <alignment horizontal="center"/>
    </xf>
    <xf numFmtId="164" fontId="4" fillId="7" borderId="15" xfId="0" applyNumberFormat="1" applyFont="1" applyFill="1" applyBorder="1" applyAlignment="1">
      <alignment horizontal="center"/>
    </xf>
    <xf numFmtId="10" fontId="4" fillId="7" borderId="15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0" fontId="4" fillId="7" borderId="13" xfId="0" applyNumberFormat="1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10" fontId="6" fillId="7" borderId="15" xfId="0" applyNumberFormat="1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3" xfId="0" applyFont="1" applyFill="1" applyBorder="1"/>
    <xf numFmtId="0" fontId="4" fillId="8" borderId="14" xfId="0" applyFont="1" applyFill="1" applyBorder="1" applyAlignment="1">
      <alignment horizontal="center"/>
    </xf>
    <xf numFmtId="164" fontId="4" fillId="8" borderId="15" xfId="0" applyNumberFormat="1" applyFont="1" applyFill="1" applyBorder="1" applyAlignment="1">
      <alignment horizontal="center"/>
    </xf>
    <xf numFmtId="10" fontId="4" fillId="8" borderId="15" xfId="0" applyNumberFormat="1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10" fontId="4" fillId="8" borderId="13" xfId="0" applyNumberFormat="1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10" fontId="6" fillId="8" borderId="15" xfId="0" applyNumberFormat="1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9" borderId="13" xfId="0" applyFont="1" applyFill="1" applyBorder="1"/>
    <xf numFmtId="0" fontId="4" fillId="9" borderId="14" xfId="0" applyFont="1" applyFill="1" applyBorder="1" applyAlignment="1">
      <alignment horizontal="center"/>
    </xf>
    <xf numFmtId="164" fontId="4" fillId="9" borderId="15" xfId="0" applyNumberFormat="1" applyFont="1" applyFill="1" applyBorder="1" applyAlignment="1">
      <alignment horizontal="center"/>
    </xf>
    <xf numFmtId="10" fontId="4" fillId="9" borderId="15" xfId="0" applyNumberFormat="1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10" fontId="4" fillId="9" borderId="13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10" fontId="6" fillId="9" borderId="15" xfId="0" applyNumberFormat="1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/>
    <xf numFmtId="0" fontId="4" fillId="10" borderId="14" xfId="0" applyFont="1" applyFill="1" applyBorder="1" applyAlignment="1">
      <alignment horizontal="center"/>
    </xf>
    <xf numFmtId="164" fontId="4" fillId="10" borderId="15" xfId="0" applyNumberFormat="1" applyFont="1" applyFill="1" applyBorder="1" applyAlignment="1">
      <alignment horizontal="center"/>
    </xf>
    <xf numFmtId="10" fontId="4" fillId="10" borderId="15" xfId="0" applyNumberFormat="1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10" fontId="4" fillId="10" borderId="13" xfId="0" applyNumberFormat="1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10" fontId="6" fillId="10" borderId="15" xfId="0" applyNumberFormat="1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1" borderId="13" xfId="0" applyFont="1" applyFill="1" applyBorder="1"/>
    <xf numFmtId="0" fontId="4" fillId="11" borderId="14" xfId="0" applyFont="1" applyFill="1" applyBorder="1" applyAlignment="1">
      <alignment horizontal="center"/>
    </xf>
    <xf numFmtId="164" fontId="4" fillId="11" borderId="15" xfId="0" applyNumberFormat="1" applyFont="1" applyFill="1" applyBorder="1" applyAlignment="1">
      <alignment horizontal="center"/>
    </xf>
    <xf numFmtId="10" fontId="4" fillId="11" borderId="15" xfId="0" applyNumberFormat="1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10" fontId="4" fillId="11" borderId="13" xfId="0" applyNumberFormat="1" applyFont="1" applyFill="1" applyBorder="1" applyAlignment="1">
      <alignment horizontal="center"/>
    </xf>
    <xf numFmtId="0" fontId="6" fillId="11" borderId="14" xfId="0" applyFont="1" applyFill="1" applyBorder="1" applyAlignment="1">
      <alignment horizontal="center"/>
    </xf>
    <xf numFmtId="10" fontId="6" fillId="11" borderId="15" xfId="0" applyNumberFormat="1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13" xfId="0" applyFont="1" applyFill="1" applyBorder="1"/>
    <xf numFmtId="0" fontId="4" fillId="12" borderId="14" xfId="0" applyFont="1" applyFill="1" applyBorder="1" applyAlignment="1">
      <alignment horizontal="center"/>
    </xf>
    <xf numFmtId="164" fontId="4" fillId="12" borderId="15" xfId="0" applyNumberFormat="1" applyFont="1" applyFill="1" applyBorder="1" applyAlignment="1">
      <alignment horizontal="center"/>
    </xf>
    <xf numFmtId="10" fontId="4" fillId="12" borderId="15" xfId="0" applyNumberFormat="1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10" fontId="4" fillId="12" borderId="13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10" fontId="6" fillId="12" borderId="15" xfId="0" applyNumberFormat="1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/>
    </xf>
    <xf numFmtId="0" fontId="4" fillId="13" borderId="13" xfId="0" applyFont="1" applyFill="1" applyBorder="1"/>
    <xf numFmtId="0" fontId="4" fillId="13" borderId="14" xfId="0" applyFont="1" applyFill="1" applyBorder="1" applyAlignment="1">
      <alignment horizontal="center"/>
    </xf>
    <xf numFmtId="164" fontId="4" fillId="13" borderId="15" xfId="0" applyNumberFormat="1" applyFont="1" applyFill="1" applyBorder="1" applyAlignment="1">
      <alignment horizontal="center"/>
    </xf>
    <xf numFmtId="10" fontId="4" fillId="13" borderId="15" xfId="0" applyNumberFormat="1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10" fontId="4" fillId="13" borderId="13" xfId="0" applyNumberFormat="1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  <xf numFmtId="10" fontId="6" fillId="13" borderId="15" xfId="0" applyNumberFormat="1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4" fillId="15" borderId="13" xfId="0" applyFont="1" applyFill="1" applyBorder="1"/>
    <xf numFmtId="0" fontId="4" fillId="15" borderId="14" xfId="0" applyFont="1" applyFill="1" applyBorder="1" applyAlignment="1">
      <alignment horizontal="center"/>
    </xf>
    <xf numFmtId="164" fontId="4" fillId="15" borderId="15" xfId="0" applyNumberFormat="1" applyFont="1" applyFill="1" applyBorder="1" applyAlignment="1">
      <alignment horizontal="center"/>
    </xf>
    <xf numFmtId="10" fontId="4" fillId="15" borderId="15" xfId="0" applyNumberFormat="1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10" fontId="4" fillId="15" borderId="13" xfId="0" applyNumberFormat="1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/>
    </xf>
    <xf numFmtId="10" fontId="6" fillId="15" borderId="15" xfId="0" applyNumberFormat="1" applyFont="1" applyFill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4" fillId="16" borderId="13" xfId="0" applyFont="1" applyFill="1" applyBorder="1"/>
    <xf numFmtId="0" fontId="4" fillId="16" borderId="14" xfId="0" applyFont="1" applyFill="1" applyBorder="1" applyAlignment="1">
      <alignment horizontal="center"/>
    </xf>
    <xf numFmtId="164" fontId="4" fillId="16" borderId="15" xfId="0" applyNumberFormat="1" applyFont="1" applyFill="1" applyBorder="1" applyAlignment="1">
      <alignment horizontal="center"/>
    </xf>
    <xf numFmtId="10" fontId="4" fillId="16" borderId="15" xfId="0" applyNumberFormat="1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10" fontId="4" fillId="16" borderId="13" xfId="0" applyNumberFormat="1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10" fontId="6" fillId="16" borderId="15" xfId="0" applyNumberFormat="1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/>
    </xf>
    <xf numFmtId="0" fontId="4" fillId="18" borderId="13" xfId="0" applyFont="1" applyFill="1" applyBorder="1"/>
    <xf numFmtId="0" fontId="4" fillId="18" borderId="14" xfId="0" applyFont="1" applyFill="1" applyBorder="1" applyAlignment="1">
      <alignment horizontal="center"/>
    </xf>
    <xf numFmtId="164" fontId="4" fillId="18" borderId="15" xfId="0" applyNumberFormat="1" applyFont="1" applyFill="1" applyBorder="1" applyAlignment="1">
      <alignment horizontal="center"/>
    </xf>
    <xf numFmtId="10" fontId="4" fillId="18" borderId="15" xfId="0" applyNumberFormat="1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10" fontId="4" fillId="18" borderId="13" xfId="0" applyNumberFormat="1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10" fontId="6" fillId="18" borderId="15" xfId="0" applyNumberFormat="1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3" xfId="0" applyFont="1" applyFill="1" applyBorder="1"/>
    <xf numFmtId="0" fontId="4" fillId="19" borderId="14" xfId="0" applyFont="1" applyFill="1" applyBorder="1" applyAlignment="1">
      <alignment horizontal="center"/>
    </xf>
    <xf numFmtId="164" fontId="4" fillId="19" borderId="15" xfId="0" applyNumberFormat="1" applyFont="1" applyFill="1" applyBorder="1" applyAlignment="1">
      <alignment horizontal="center"/>
    </xf>
    <xf numFmtId="10" fontId="4" fillId="19" borderId="15" xfId="0" applyNumberFormat="1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10" fontId="4" fillId="19" borderId="13" xfId="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10" fontId="6" fillId="19" borderId="15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/>
    <xf numFmtId="0" fontId="4" fillId="20" borderId="14" xfId="0" applyFont="1" applyFill="1" applyBorder="1" applyAlignment="1">
      <alignment horizontal="center"/>
    </xf>
    <xf numFmtId="164" fontId="4" fillId="20" borderId="15" xfId="0" applyNumberFormat="1" applyFont="1" applyFill="1" applyBorder="1" applyAlignment="1">
      <alignment horizontal="center"/>
    </xf>
    <xf numFmtId="10" fontId="4" fillId="20" borderId="15" xfId="0" applyNumberFormat="1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10" fontId="4" fillId="20" borderId="13" xfId="0" applyNumberFormat="1" applyFont="1" applyFill="1" applyBorder="1" applyAlignment="1">
      <alignment horizontal="center"/>
    </xf>
    <xf numFmtId="0" fontId="6" fillId="20" borderId="14" xfId="0" applyFont="1" applyFill="1" applyBorder="1" applyAlignment="1">
      <alignment horizontal="center"/>
    </xf>
    <xf numFmtId="10" fontId="6" fillId="20" borderId="15" xfId="0" applyNumberFormat="1" applyFont="1" applyFill="1" applyBorder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4" fillId="21" borderId="13" xfId="0" applyFont="1" applyFill="1" applyBorder="1"/>
    <xf numFmtId="0" fontId="4" fillId="21" borderId="14" xfId="0" applyFont="1" applyFill="1" applyBorder="1" applyAlignment="1">
      <alignment horizontal="center"/>
    </xf>
    <xf numFmtId="164" fontId="4" fillId="21" borderId="15" xfId="0" applyNumberFormat="1" applyFont="1" applyFill="1" applyBorder="1" applyAlignment="1">
      <alignment horizontal="center"/>
    </xf>
    <xf numFmtId="10" fontId="4" fillId="21" borderId="15" xfId="0" applyNumberFormat="1" applyFont="1" applyFill="1" applyBorder="1" applyAlignment="1">
      <alignment horizontal="center"/>
    </xf>
    <xf numFmtId="0" fontId="4" fillId="21" borderId="16" xfId="0" applyFont="1" applyFill="1" applyBorder="1" applyAlignment="1">
      <alignment horizontal="center"/>
    </xf>
    <xf numFmtId="10" fontId="4" fillId="21" borderId="13" xfId="0" applyNumberFormat="1" applyFont="1" applyFill="1" applyBorder="1" applyAlignment="1">
      <alignment horizontal="center"/>
    </xf>
    <xf numFmtId="0" fontId="6" fillId="21" borderId="14" xfId="0" applyFont="1" applyFill="1" applyBorder="1" applyAlignment="1">
      <alignment horizontal="center"/>
    </xf>
    <xf numFmtId="10" fontId="6" fillId="21" borderId="15" xfId="0" applyNumberFormat="1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0" fontId="4" fillId="22" borderId="13" xfId="0" applyFont="1" applyFill="1" applyBorder="1"/>
    <xf numFmtId="0" fontId="4" fillId="22" borderId="14" xfId="0" applyFont="1" applyFill="1" applyBorder="1" applyAlignment="1">
      <alignment horizontal="center"/>
    </xf>
    <xf numFmtId="164" fontId="4" fillId="22" borderId="15" xfId="0" applyNumberFormat="1" applyFont="1" applyFill="1" applyBorder="1" applyAlignment="1">
      <alignment horizontal="center"/>
    </xf>
    <xf numFmtId="10" fontId="4" fillId="22" borderId="15" xfId="0" applyNumberFormat="1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10" fontId="4" fillId="22" borderId="13" xfId="0" applyNumberFormat="1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/>
    </xf>
    <xf numFmtId="10" fontId="6" fillId="22" borderId="15" xfId="0" applyNumberFormat="1" applyFont="1" applyFill="1" applyBorder="1" applyAlignment="1">
      <alignment horizontal="center"/>
    </xf>
    <xf numFmtId="0" fontId="7" fillId="23" borderId="12" xfId="0" applyFont="1" applyFill="1" applyBorder="1" applyAlignment="1">
      <alignment horizontal="center"/>
    </xf>
    <xf numFmtId="0" fontId="7" fillId="23" borderId="13" xfId="0" applyFont="1" applyFill="1" applyBorder="1"/>
    <xf numFmtId="0" fontId="7" fillId="23" borderId="6" xfId="0" applyFont="1" applyFill="1" applyBorder="1" applyAlignment="1">
      <alignment horizontal="center"/>
    </xf>
    <xf numFmtId="164" fontId="7" fillId="23" borderId="17" xfId="0" applyNumberFormat="1" applyFont="1" applyFill="1" applyBorder="1" applyAlignment="1">
      <alignment horizontal="center"/>
    </xf>
    <xf numFmtId="10" fontId="7" fillId="23" borderId="17" xfId="0" applyNumberFormat="1" applyFont="1" applyFill="1" applyBorder="1" applyAlignment="1">
      <alignment horizontal="center"/>
    </xf>
    <xf numFmtId="0" fontId="7" fillId="23" borderId="16" xfId="0" applyFont="1" applyFill="1" applyBorder="1" applyAlignment="1">
      <alignment horizontal="center"/>
    </xf>
    <xf numFmtId="10" fontId="7" fillId="23" borderId="13" xfId="0" applyNumberFormat="1" applyFont="1" applyFill="1" applyBorder="1" applyAlignment="1">
      <alignment horizontal="center"/>
    </xf>
    <xf numFmtId="0" fontId="8" fillId="23" borderId="14" xfId="0" applyFont="1" applyFill="1" applyBorder="1" applyAlignment="1">
      <alignment horizontal="center"/>
    </xf>
    <xf numFmtId="10" fontId="8" fillId="23" borderId="15" xfId="0" applyNumberFormat="1" applyFont="1" applyFill="1" applyBorder="1" applyAlignment="1">
      <alignment horizontal="center"/>
    </xf>
    <xf numFmtId="0" fontId="4" fillId="0" borderId="12" xfId="0" applyFont="1" applyBorder="1"/>
    <xf numFmtId="0" fontId="4" fillId="0" borderId="18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0" fontId="4" fillId="0" borderId="18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4" fillId="11" borderId="6" xfId="0" applyFont="1" applyFill="1" applyBorder="1" applyAlignment="1">
      <alignment vertical="center"/>
    </xf>
    <xf numFmtId="0" fontId="10" fillId="7" borderId="14" xfId="0" applyFont="1" applyFill="1" applyBorder="1" applyAlignment="1">
      <alignment horizontal="center" vertical="center"/>
    </xf>
    <xf numFmtId="164" fontId="10" fillId="7" borderId="15" xfId="0" applyNumberFormat="1" applyFont="1" applyFill="1" applyBorder="1" applyAlignment="1">
      <alignment horizontal="center" vertical="center"/>
    </xf>
    <xf numFmtId="10" fontId="10" fillId="7" borderId="15" xfId="0" applyNumberFormat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10" fontId="10" fillId="7" borderId="13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4" fontId="10" fillId="5" borderId="15" xfId="0" applyNumberFormat="1" applyFont="1" applyFill="1" applyBorder="1" applyAlignment="1">
      <alignment horizontal="center" vertical="center"/>
    </xf>
    <xf numFmtId="10" fontId="10" fillId="5" borderId="15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10" fontId="10" fillId="5" borderId="13" xfId="0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164" fontId="10" fillId="10" borderId="15" xfId="0" applyNumberFormat="1" applyFont="1" applyFill="1" applyBorder="1" applyAlignment="1">
      <alignment horizontal="center" vertical="center"/>
    </xf>
    <xf numFmtId="10" fontId="10" fillId="10" borderId="15" xfId="0" applyNumberFormat="1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10" fontId="10" fillId="10" borderId="13" xfId="0" applyNumberFormat="1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0" fillId="22" borderId="14" xfId="0" applyFont="1" applyFill="1" applyBorder="1" applyAlignment="1">
      <alignment horizontal="center" vertical="center"/>
    </xf>
    <xf numFmtId="164" fontId="10" fillId="22" borderId="15" xfId="0" applyNumberFormat="1" applyFont="1" applyFill="1" applyBorder="1" applyAlignment="1">
      <alignment horizontal="center" vertical="center"/>
    </xf>
    <xf numFmtId="10" fontId="10" fillId="22" borderId="15" xfId="0" applyNumberFormat="1" applyFont="1" applyFill="1" applyBorder="1" applyAlignment="1">
      <alignment horizontal="center" vertical="center"/>
    </xf>
    <xf numFmtId="0" fontId="10" fillId="22" borderId="16" xfId="0" applyFont="1" applyFill="1" applyBorder="1" applyAlignment="1">
      <alignment horizontal="center" vertical="center"/>
    </xf>
    <xf numFmtId="10" fontId="10" fillId="22" borderId="13" xfId="0" applyNumberFormat="1" applyFont="1" applyFill="1" applyBorder="1" applyAlignment="1">
      <alignment horizontal="center" vertical="center"/>
    </xf>
    <xf numFmtId="0" fontId="14" fillId="22" borderId="1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164" fontId="15" fillId="3" borderId="15" xfId="0" applyNumberFormat="1" applyFont="1" applyFill="1" applyBorder="1" applyAlignment="1">
      <alignment horizontal="center" vertical="center"/>
    </xf>
    <xf numFmtId="10" fontId="15" fillId="3" borderId="15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0" fontId="15" fillId="3" borderId="13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164" fontId="10" fillId="9" borderId="15" xfId="0" applyNumberFormat="1" applyFont="1" applyFill="1" applyBorder="1" applyAlignment="1">
      <alignment horizontal="center" vertical="center"/>
    </xf>
    <xf numFmtId="10" fontId="10" fillId="9" borderId="15" xfId="0" applyNumberFormat="1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10" fontId="10" fillId="9" borderId="13" xfId="0" applyNumberFormat="1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/>
    </xf>
    <xf numFmtId="164" fontId="10" fillId="16" borderId="15" xfId="0" applyNumberFormat="1" applyFont="1" applyFill="1" applyBorder="1" applyAlignment="1">
      <alignment horizontal="center" vertical="center"/>
    </xf>
    <xf numFmtId="10" fontId="10" fillId="16" borderId="15" xfId="0" applyNumberFormat="1" applyFont="1" applyFill="1" applyBorder="1" applyAlignment="1">
      <alignment horizontal="center" vertical="center"/>
    </xf>
    <xf numFmtId="0" fontId="10" fillId="16" borderId="16" xfId="0" applyFont="1" applyFill="1" applyBorder="1" applyAlignment="1">
      <alignment horizontal="center" vertical="center"/>
    </xf>
    <xf numFmtId="10" fontId="10" fillId="16" borderId="13" xfId="0" applyNumberFormat="1" applyFont="1" applyFill="1" applyBorder="1" applyAlignment="1">
      <alignment horizontal="center" vertical="center"/>
    </xf>
    <xf numFmtId="0" fontId="14" fillId="16" borderId="14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  <xf numFmtId="164" fontId="10" fillId="13" borderId="15" xfId="0" applyNumberFormat="1" applyFont="1" applyFill="1" applyBorder="1" applyAlignment="1">
      <alignment horizontal="center" vertical="center"/>
    </xf>
    <xf numFmtId="10" fontId="10" fillId="13" borderId="15" xfId="0" applyNumberFormat="1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10" fontId="10" fillId="13" borderId="13" xfId="0" applyNumberFormat="1" applyFont="1" applyFill="1" applyBorder="1" applyAlignment="1">
      <alignment horizontal="center" vertical="center"/>
    </xf>
    <xf numFmtId="0" fontId="14" fillId="13" borderId="14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164" fontId="10" fillId="11" borderId="15" xfId="0" applyNumberFormat="1" applyFont="1" applyFill="1" applyBorder="1" applyAlignment="1">
      <alignment horizontal="center" vertical="center"/>
    </xf>
    <xf numFmtId="10" fontId="10" fillId="11" borderId="15" xfId="0" applyNumberFormat="1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10" fontId="10" fillId="11" borderId="13" xfId="0" applyNumberFormat="1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164" fontId="10" fillId="12" borderId="15" xfId="0" applyNumberFormat="1" applyFont="1" applyFill="1" applyBorder="1" applyAlignment="1">
      <alignment horizontal="center" vertical="center"/>
    </xf>
    <xf numFmtId="10" fontId="10" fillId="12" borderId="15" xfId="0" applyNumberFormat="1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10" fontId="10" fillId="12" borderId="13" xfId="0" applyNumberFormat="1" applyFont="1" applyFill="1" applyBorder="1" applyAlignment="1">
      <alignment horizontal="center" vertical="center"/>
    </xf>
    <xf numFmtId="0" fontId="14" fillId="12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10" fontId="10" fillId="4" borderId="15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10" fontId="10" fillId="4" borderId="13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164" fontId="10" fillId="8" borderId="15" xfId="0" applyNumberFormat="1" applyFont="1" applyFill="1" applyBorder="1" applyAlignment="1">
      <alignment horizontal="center" vertical="center"/>
    </xf>
    <xf numFmtId="10" fontId="10" fillId="8" borderId="15" xfId="0" applyNumberFormat="1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10" fontId="10" fillId="8" borderId="13" xfId="0" applyNumberFormat="1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164" fontId="10" fillId="18" borderId="15" xfId="0" applyNumberFormat="1" applyFont="1" applyFill="1" applyBorder="1" applyAlignment="1">
      <alignment horizontal="center" vertical="center"/>
    </xf>
    <xf numFmtId="10" fontId="10" fillId="18" borderId="15" xfId="0" applyNumberFormat="1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 vertical="center"/>
    </xf>
    <xf numFmtId="10" fontId="10" fillId="18" borderId="13" xfId="0" applyNumberFormat="1" applyFont="1" applyFill="1" applyBorder="1" applyAlignment="1">
      <alignment horizontal="center" vertical="center"/>
    </xf>
    <xf numFmtId="0" fontId="14" fillId="18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0" fontId="10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21" borderId="14" xfId="0" applyFont="1" applyFill="1" applyBorder="1" applyAlignment="1">
      <alignment horizontal="center" vertical="center"/>
    </xf>
    <xf numFmtId="164" fontId="10" fillId="21" borderId="15" xfId="0" applyNumberFormat="1" applyFont="1" applyFill="1" applyBorder="1" applyAlignment="1">
      <alignment horizontal="center" vertical="center"/>
    </xf>
    <xf numFmtId="10" fontId="10" fillId="21" borderId="15" xfId="0" applyNumberFormat="1" applyFont="1" applyFill="1" applyBorder="1" applyAlignment="1">
      <alignment horizontal="center" vertical="center"/>
    </xf>
    <xf numFmtId="0" fontId="10" fillId="21" borderId="16" xfId="0" applyFont="1" applyFill="1" applyBorder="1" applyAlignment="1">
      <alignment horizontal="center" vertical="center"/>
    </xf>
    <xf numFmtId="10" fontId="10" fillId="21" borderId="13" xfId="0" applyNumberFormat="1" applyFont="1" applyFill="1" applyBorder="1" applyAlignment="1">
      <alignment horizontal="center" vertical="center"/>
    </xf>
    <xf numFmtId="0" fontId="14" fillId="21" borderId="14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164" fontId="10" fillId="20" borderId="15" xfId="0" applyNumberFormat="1" applyFont="1" applyFill="1" applyBorder="1" applyAlignment="1">
      <alignment horizontal="center" vertical="center"/>
    </xf>
    <xf numFmtId="10" fontId="10" fillId="20" borderId="15" xfId="0" applyNumberFormat="1" applyFont="1" applyFill="1" applyBorder="1" applyAlignment="1">
      <alignment horizontal="center" vertical="center"/>
    </xf>
    <xf numFmtId="0" fontId="10" fillId="20" borderId="16" xfId="0" applyFont="1" applyFill="1" applyBorder="1" applyAlignment="1">
      <alignment horizontal="center" vertical="center"/>
    </xf>
    <xf numFmtId="10" fontId="10" fillId="20" borderId="13" xfId="0" applyNumberFormat="1" applyFont="1" applyFill="1" applyBorder="1" applyAlignment="1">
      <alignment horizontal="center" vertical="center"/>
    </xf>
    <xf numFmtId="0" fontId="14" fillId="20" borderId="14" xfId="0" applyFont="1" applyFill="1" applyBorder="1" applyAlignment="1">
      <alignment horizontal="center" vertical="center"/>
    </xf>
    <xf numFmtId="0" fontId="4" fillId="0" borderId="25" xfId="0" applyFont="1" applyBorder="1"/>
    <xf numFmtId="0" fontId="10" fillId="0" borderId="26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164" fontId="10" fillId="6" borderId="36" xfId="0" applyNumberFormat="1" applyFont="1" applyFill="1" applyBorder="1" applyAlignment="1">
      <alignment horizontal="center" vertical="center"/>
    </xf>
    <xf numFmtId="10" fontId="10" fillId="6" borderId="36" xfId="0" applyNumberFormat="1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10" fontId="10" fillId="6" borderId="34" xfId="0" applyNumberFormat="1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10" fontId="14" fillId="6" borderId="38" xfId="0" applyNumberFormat="1" applyFont="1" applyFill="1" applyBorder="1" applyAlignment="1">
      <alignment horizontal="center" vertical="center"/>
    </xf>
    <xf numFmtId="10" fontId="14" fillId="7" borderId="40" xfId="0" applyNumberFormat="1" applyFont="1" applyFill="1" applyBorder="1" applyAlignment="1">
      <alignment horizontal="center" vertical="center"/>
    </xf>
    <xf numFmtId="10" fontId="14" fillId="5" borderId="40" xfId="0" applyNumberFormat="1" applyFont="1" applyFill="1" applyBorder="1" applyAlignment="1">
      <alignment horizontal="center" vertical="center"/>
    </xf>
    <xf numFmtId="10" fontId="14" fillId="10" borderId="40" xfId="0" applyNumberFormat="1" applyFont="1" applyFill="1" applyBorder="1" applyAlignment="1">
      <alignment horizontal="center" vertical="center"/>
    </xf>
    <xf numFmtId="10" fontId="14" fillId="22" borderId="40" xfId="0" applyNumberFormat="1" applyFont="1" applyFill="1" applyBorder="1" applyAlignment="1">
      <alignment horizontal="center" vertical="center"/>
    </xf>
    <xf numFmtId="10" fontId="16" fillId="3" borderId="40" xfId="0" applyNumberFormat="1" applyFont="1" applyFill="1" applyBorder="1" applyAlignment="1">
      <alignment horizontal="center" vertical="center"/>
    </xf>
    <xf numFmtId="10" fontId="14" fillId="9" borderId="40" xfId="0" applyNumberFormat="1" applyFont="1" applyFill="1" applyBorder="1" applyAlignment="1">
      <alignment horizontal="center" vertical="center"/>
    </xf>
    <xf numFmtId="10" fontId="14" fillId="16" borderId="40" xfId="0" applyNumberFormat="1" applyFont="1" applyFill="1" applyBorder="1" applyAlignment="1">
      <alignment horizontal="center" vertical="center"/>
    </xf>
    <xf numFmtId="10" fontId="14" fillId="13" borderId="40" xfId="0" applyNumberFormat="1" applyFont="1" applyFill="1" applyBorder="1" applyAlignment="1">
      <alignment horizontal="center" vertical="center"/>
    </xf>
    <xf numFmtId="10" fontId="14" fillId="11" borderId="40" xfId="0" applyNumberFormat="1" applyFont="1" applyFill="1" applyBorder="1" applyAlignment="1">
      <alignment horizontal="center" vertical="center"/>
    </xf>
    <xf numFmtId="10" fontId="14" fillId="12" borderId="40" xfId="0" applyNumberFormat="1" applyFont="1" applyFill="1" applyBorder="1" applyAlignment="1">
      <alignment horizontal="center" vertical="center"/>
    </xf>
    <xf numFmtId="10" fontId="14" fillId="4" borderId="40" xfId="0" applyNumberFormat="1" applyFont="1" applyFill="1" applyBorder="1" applyAlignment="1">
      <alignment horizontal="center" vertical="center"/>
    </xf>
    <xf numFmtId="10" fontId="14" fillId="8" borderId="40" xfId="0" applyNumberFormat="1" applyFont="1" applyFill="1" applyBorder="1" applyAlignment="1">
      <alignment horizontal="center" vertical="center"/>
    </xf>
    <xf numFmtId="10" fontId="14" fillId="18" borderId="40" xfId="0" applyNumberFormat="1" applyFont="1" applyFill="1" applyBorder="1" applyAlignment="1">
      <alignment horizontal="center" vertical="center"/>
    </xf>
    <xf numFmtId="10" fontId="14" fillId="0" borderId="40" xfId="0" applyNumberFormat="1" applyFont="1" applyBorder="1" applyAlignment="1">
      <alignment horizontal="center" vertical="center"/>
    </xf>
    <xf numFmtId="10" fontId="14" fillId="21" borderId="40" xfId="0" applyNumberFormat="1" applyFont="1" applyFill="1" applyBorder="1" applyAlignment="1">
      <alignment horizontal="center" vertical="center"/>
    </xf>
    <xf numFmtId="10" fontId="14" fillId="20" borderId="40" xfId="0" applyNumberFormat="1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10" fontId="10" fillId="0" borderId="44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0" fontId="10" fillId="0" borderId="42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0" fontId="14" fillId="0" borderId="46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10" fontId="10" fillId="0" borderId="48" xfId="0" applyNumberFormat="1" applyFont="1" applyBorder="1" applyAlignment="1">
      <alignment horizontal="center" vertical="center"/>
    </xf>
    <xf numFmtId="10" fontId="10" fillId="0" borderId="49" xfId="0" applyNumberFormat="1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0" fontId="14" fillId="0" borderId="51" xfId="0" applyNumberFormat="1" applyFont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/>
    </xf>
    <xf numFmtId="0" fontId="10" fillId="22" borderId="20" xfId="0" applyFont="1" applyFill="1" applyBorder="1" applyAlignment="1">
      <alignment horizontal="center" vertical="center"/>
    </xf>
    <xf numFmtId="0" fontId="10" fillId="22" borderId="3" xfId="0" applyFont="1" applyFill="1" applyBorder="1" applyAlignment="1">
      <alignment horizontal="center" vertical="center"/>
    </xf>
    <xf numFmtId="0" fontId="10" fillId="22" borderId="21" xfId="0" applyFont="1" applyFill="1" applyBorder="1" applyAlignment="1">
      <alignment horizontal="center" vertical="center"/>
    </xf>
    <xf numFmtId="0" fontId="10" fillId="24" borderId="6" xfId="2" applyFont="1" applyFill="1" applyBorder="1" applyAlignment="1" applyProtection="1">
      <alignment horizontal="center" vertical="center"/>
    </xf>
    <xf numFmtId="164" fontId="10" fillId="24" borderId="22" xfId="1" applyNumberFormat="1" applyFont="1" applyFill="1" applyBorder="1" applyAlignment="1">
      <alignment horizontal="center" vertical="center"/>
    </xf>
    <xf numFmtId="164" fontId="10" fillId="24" borderId="17" xfId="1" applyNumberFormat="1" applyFont="1" applyFill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23" xfId="2" applyFont="1" applyFill="1" applyBorder="1" applyAlignment="1" applyProtection="1">
      <alignment horizontal="center" vertical="center"/>
    </xf>
    <xf numFmtId="0" fontId="11" fillId="0" borderId="21" xfId="2" applyFont="1" applyFill="1" applyBorder="1" applyAlignment="1" applyProtection="1">
      <alignment horizontal="center" vertical="center"/>
    </xf>
    <xf numFmtId="0" fontId="10" fillId="0" borderId="12" xfId="2" applyFont="1" applyFill="1" applyBorder="1" applyAlignment="1" applyProtection="1">
      <alignment horizontal="center" vertical="center"/>
    </xf>
    <xf numFmtId="0" fontId="11" fillId="0" borderId="12" xfId="2" applyFont="1" applyFill="1" applyBorder="1" applyAlignment="1" applyProtection="1">
      <alignment horizontal="center" vertical="center"/>
    </xf>
    <xf numFmtId="0" fontId="11" fillId="0" borderId="13" xfId="2" applyFont="1" applyFill="1" applyBorder="1" applyAlignment="1" applyProtection="1">
      <alignment horizontal="center" vertical="center"/>
    </xf>
    <xf numFmtId="0" fontId="11" fillId="0" borderId="15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vertical="center" wrapText="1"/>
    </xf>
    <xf numFmtId="0" fontId="10" fillId="0" borderId="14" xfId="2" applyFont="1" applyFill="1" applyBorder="1" applyAlignment="1" applyProtection="1">
      <alignment vertical="center"/>
    </xf>
    <xf numFmtId="0" fontId="10" fillId="0" borderId="0" xfId="0" applyFont="1"/>
    <xf numFmtId="0" fontId="12" fillId="6" borderId="25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vertical="center"/>
    </xf>
    <xf numFmtId="0" fontId="12" fillId="7" borderId="39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/>
    </xf>
    <xf numFmtId="0" fontId="12" fillId="5" borderId="39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vertical="center"/>
    </xf>
    <xf numFmtId="0" fontId="12" fillId="10" borderId="39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vertical="center"/>
    </xf>
    <xf numFmtId="0" fontId="12" fillId="22" borderId="39" xfId="0" applyFont="1" applyFill="1" applyBorder="1" applyAlignment="1">
      <alignment horizontal="center" vertical="center"/>
    </xf>
    <xf numFmtId="0" fontId="6" fillId="22" borderId="13" xfId="0" applyFont="1" applyFill="1" applyBorder="1" applyAlignment="1">
      <alignment vertical="center"/>
    </xf>
    <xf numFmtId="0" fontId="13" fillId="3" borderId="3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2" fillId="9" borderId="39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vertical="center"/>
    </xf>
    <xf numFmtId="0" fontId="12" fillId="16" borderId="39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vertical="center"/>
    </xf>
    <xf numFmtId="0" fontId="12" fillId="13" borderId="39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vertical="center"/>
    </xf>
    <xf numFmtId="0" fontId="12" fillId="11" borderId="39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vertical="center"/>
    </xf>
    <xf numFmtId="0" fontId="12" fillId="12" borderId="3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vertical="center"/>
    </xf>
    <xf numFmtId="0" fontId="12" fillId="4" borderId="3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12" fillId="21" borderId="39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vertical="center"/>
    </xf>
    <xf numFmtId="0" fontId="12" fillId="18" borderId="39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21" borderId="13" xfId="0" applyFont="1" applyFill="1" applyBorder="1" applyAlignment="1">
      <alignment vertical="center"/>
    </xf>
    <xf numFmtId="0" fontId="12" fillId="20" borderId="39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12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12" fillId="15" borderId="41" xfId="0" applyFont="1" applyFill="1" applyBorder="1" applyAlignment="1">
      <alignment horizontal="center" vertical="center"/>
    </xf>
    <xf numFmtId="0" fontId="6" fillId="15" borderId="42" xfId="0" applyFont="1" applyFill="1" applyBorder="1" applyAlignment="1">
      <alignment vertical="center"/>
    </xf>
    <xf numFmtId="0" fontId="10" fillId="15" borderId="43" xfId="0" applyFont="1" applyFill="1" applyBorder="1" applyAlignment="1">
      <alignment horizontal="center" vertical="center"/>
    </xf>
    <xf numFmtId="164" fontId="10" fillId="15" borderId="44" xfId="0" applyNumberFormat="1" applyFont="1" applyFill="1" applyBorder="1" applyAlignment="1">
      <alignment horizontal="center" vertical="center"/>
    </xf>
    <xf numFmtId="10" fontId="10" fillId="15" borderId="44" xfId="0" applyNumberFormat="1" applyFont="1" applyFill="1" applyBorder="1" applyAlignment="1">
      <alignment horizontal="center" vertical="center"/>
    </xf>
    <xf numFmtId="0" fontId="10" fillId="15" borderId="45" xfId="0" applyFont="1" applyFill="1" applyBorder="1" applyAlignment="1">
      <alignment horizontal="center" vertical="center"/>
    </xf>
    <xf numFmtId="10" fontId="10" fillId="15" borderId="42" xfId="0" applyNumberFormat="1" applyFont="1" applyFill="1" applyBorder="1" applyAlignment="1">
      <alignment horizontal="center" vertical="center"/>
    </xf>
    <xf numFmtId="0" fontId="14" fillId="15" borderId="43" xfId="0" applyFont="1" applyFill="1" applyBorder="1" applyAlignment="1">
      <alignment horizontal="center" vertical="center"/>
    </xf>
    <xf numFmtId="10" fontId="14" fillId="15" borderId="46" xfId="0" applyNumberFormat="1" applyFont="1" applyFill="1" applyBorder="1" applyAlignment="1">
      <alignment horizontal="center" vertical="center"/>
    </xf>
    <xf numFmtId="0" fontId="12" fillId="19" borderId="53" xfId="0" applyFont="1" applyFill="1" applyBorder="1" applyAlignment="1">
      <alignment horizontal="center" vertical="center"/>
    </xf>
    <xf numFmtId="0" fontId="6" fillId="19" borderId="8" xfId="0" applyFont="1" applyFill="1" applyBorder="1" applyAlignment="1">
      <alignment vertical="center"/>
    </xf>
    <xf numFmtId="0" fontId="10" fillId="19" borderId="9" xfId="0" applyFont="1" applyFill="1" applyBorder="1" applyAlignment="1">
      <alignment horizontal="center" vertical="center"/>
    </xf>
    <xf numFmtId="164" fontId="10" fillId="19" borderId="10" xfId="0" applyNumberFormat="1" applyFont="1" applyFill="1" applyBorder="1" applyAlignment="1">
      <alignment horizontal="center" vertical="center"/>
    </xf>
    <xf numFmtId="10" fontId="10" fillId="19" borderId="10" xfId="0" applyNumberFormat="1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10" fontId="10" fillId="19" borderId="8" xfId="0" applyNumberFormat="1" applyFont="1" applyFill="1" applyBorder="1" applyAlignment="1">
      <alignment horizontal="center" vertical="center"/>
    </xf>
    <xf numFmtId="0" fontId="14" fillId="19" borderId="9" xfId="0" applyFont="1" applyFill="1" applyBorder="1" applyAlignment="1">
      <alignment horizontal="center" vertical="center"/>
    </xf>
    <xf numFmtId="10" fontId="14" fillId="19" borderId="54" xfId="0" applyNumberFormat="1" applyFont="1" applyFill="1" applyBorder="1" applyAlignment="1">
      <alignment horizontal="center" vertical="center"/>
    </xf>
    <xf numFmtId="0" fontId="15" fillId="23" borderId="55" xfId="0" applyFont="1" applyFill="1" applyBorder="1" applyAlignment="1">
      <alignment horizontal="center" vertical="center"/>
    </xf>
    <xf numFmtId="0" fontId="8" fillId="23" borderId="56" xfId="0" applyFont="1" applyFill="1" applyBorder="1" applyAlignment="1">
      <alignment vertical="center"/>
    </xf>
    <xf numFmtId="0" fontId="13" fillId="23" borderId="52" xfId="0" applyFont="1" applyFill="1" applyBorder="1" applyAlignment="1">
      <alignment horizontal="center" vertical="center"/>
    </xf>
    <xf numFmtId="164" fontId="15" fillId="23" borderId="55" xfId="0" applyNumberFormat="1" applyFont="1" applyFill="1" applyBorder="1" applyAlignment="1">
      <alignment horizontal="center" vertical="center"/>
    </xf>
    <xf numFmtId="10" fontId="15" fillId="23" borderId="55" xfId="0" applyNumberFormat="1" applyFont="1" applyFill="1" applyBorder="1" applyAlignment="1">
      <alignment horizontal="center" vertical="center"/>
    </xf>
    <xf numFmtId="0" fontId="16" fillId="23" borderId="55" xfId="0" applyFont="1" applyFill="1" applyBorder="1" applyAlignment="1">
      <alignment horizontal="center" vertical="center"/>
    </xf>
    <xf numFmtId="10" fontId="16" fillId="23" borderId="5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0" fontId="11" fillId="0" borderId="3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3">
    <cellStyle name="Normální" xfId="0" builtinId="0" customBuiltin="1"/>
    <cellStyle name="Normální_List2" xfId="2"/>
    <cellStyle name="Procenta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V14" sqref="V14"/>
    </sheetView>
  </sheetViews>
  <sheetFormatPr defaultColWidth="13.7109375" defaultRowHeight="15" x14ac:dyDescent="0.25"/>
  <cols>
    <col min="1" max="1" width="7.140625" style="201" customWidth="1"/>
    <col min="2" max="2" width="27.85546875" style="1" customWidth="1"/>
    <col min="3" max="3" width="6.5703125" style="201" customWidth="1"/>
    <col min="4" max="4" width="11.28515625" style="202" customWidth="1"/>
    <col min="5" max="5" width="6.28515625" style="201" customWidth="1"/>
    <col min="6" max="6" width="10" style="203" customWidth="1"/>
    <col min="7" max="7" width="6.5703125" style="201" customWidth="1"/>
    <col min="8" max="8" width="10.5703125" style="203" customWidth="1"/>
    <col min="9" max="9" width="5.5703125" style="201" customWidth="1"/>
    <col min="10" max="10" width="10.7109375" style="203" customWidth="1"/>
    <col min="11" max="11" width="5.7109375" style="201" customWidth="1"/>
    <col min="12" max="12" width="11" style="203" customWidth="1"/>
    <col min="13" max="13" width="5.42578125" style="201" customWidth="1"/>
    <col min="14" max="14" width="10.140625" style="203" customWidth="1"/>
    <col min="15" max="15" width="7.85546875" style="201" customWidth="1"/>
    <col min="16" max="16" width="11.28515625" style="203" customWidth="1"/>
    <col min="17" max="17" width="7.7109375" style="201" customWidth="1"/>
    <col min="18" max="18" width="10.5703125" style="203" customWidth="1"/>
    <col min="19" max="19" width="13.7109375" style="204" customWidth="1"/>
    <col min="20" max="20" width="16.7109375" style="205" customWidth="1"/>
    <col min="21" max="21" width="13.7109375" style="1" customWidth="1"/>
    <col min="22" max="16384" width="13.7109375" style="1"/>
  </cols>
  <sheetData>
    <row r="1" spans="1:20" ht="27.6" customHeight="1" thickBot="1" x14ac:dyDescent="0.3">
      <c r="A1" s="426" t="s">
        <v>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</row>
    <row r="2" spans="1:20" ht="14.45" customHeight="1" thickBot="1" x14ac:dyDescent="0.3">
      <c r="A2" s="2"/>
      <c r="B2" s="3" t="s">
        <v>1</v>
      </c>
      <c r="C2" s="427">
        <v>1</v>
      </c>
      <c r="D2" s="427"/>
      <c r="E2" s="427">
        <v>2</v>
      </c>
      <c r="F2" s="427"/>
      <c r="G2" s="427">
        <v>3</v>
      </c>
      <c r="H2" s="427"/>
      <c r="I2" s="427">
        <v>4</v>
      </c>
      <c r="J2" s="427"/>
      <c r="K2" s="427">
        <v>5</v>
      </c>
      <c r="L2" s="427"/>
      <c r="M2" s="427">
        <v>6</v>
      </c>
      <c r="N2" s="427"/>
      <c r="O2" s="427">
        <v>7</v>
      </c>
      <c r="P2" s="427"/>
      <c r="Q2" s="427">
        <v>8</v>
      </c>
      <c r="R2" s="427"/>
      <c r="S2" s="428" t="s">
        <v>2</v>
      </c>
      <c r="T2" s="428"/>
    </row>
    <row r="3" spans="1:20" s="6" customFormat="1" ht="30.75" thickBot="1" x14ac:dyDescent="0.3">
      <c r="A3" s="4" t="s">
        <v>3</v>
      </c>
      <c r="B3" s="5" t="s">
        <v>4</v>
      </c>
      <c r="C3" s="431" t="s">
        <v>5</v>
      </c>
      <c r="D3" s="431"/>
      <c r="E3" s="431" t="s">
        <v>6</v>
      </c>
      <c r="F3" s="431"/>
      <c r="G3" s="431" t="s">
        <v>7</v>
      </c>
      <c r="H3" s="431"/>
      <c r="I3" s="431" t="s">
        <v>8</v>
      </c>
      <c r="J3" s="431"/>
      <c r="K3" s="431" t="s">
        <v>9</v>
      </c>
      <c r="L3" s="431"/>
      <c r="M3" s="432" t="s">
        <v>10</v>
      </c>
      <c r="N3" s="432"/>
      <c r="O3" s="429" t="s">
        <v>11</v>
      </c>
      <c r="P3" s="429"/>
      <c r="Q3" s="429" t="s">
        <v>12</v>
      </c>
      <c r="R3" s="429"/>
      <c r="S3" s="430" t="s">
        <v>13</v>
      </c>
      <c r="T3" s="430"/>
    </row>
    <row r="4" spans="1:20" ht="15.75" x14ac:dyDescent="0.25">
      <c r="A4" s="1"/>
      <c r="B4" s="7" t="s">
        <v>14</v>
      </c>
      <c r="C4" s="8"/>
      <c r="D4" s="9"/>
      <c r="E4" s="8"/>
      <c r="F4" s="9"/>
      <c r="G4" s="8"/>
      <c r="H4" s="10"/>
      <c r="I4" s="11"/>
      <c r="J4" s="12"/>
      <c r="K4" s="8"/>
      <c r="L4" s="10"/>
      <c r="M4" s="11"/>
      <c r="N4" s="12"/>
      <c r="O4" s="8"/>
      <c r="P4" s="10"/>
      <c r="Q4" s="11"/>
      <c r="R4" s="12"/>
      <c r="S4" s="13">
        <f t="shared" ref="S4:S28" si="0">C4+E4+G4+I4+K4+M4+O4+Q4</f>
        <v>0</v>
      </c>
      <c r="T4" s="14">
        <f>V11+I56</f>
        <v>0</v>
      </c>
    </row>
    <row r="5" spans="1:20" ht="15.75" x14ac:dyDescent="0.25">
      <c r="A5" s="15">
        <v>2</v>
      </c>
      <c r="B5" s="16" t="s">
        <v>15</v>
      </c>
      <c r="C5" s="17"/>
      <c r="D5" s="18"/>
      <c r="E5" s="17"/>
      <c r="F5" s="18"/>
      <c r="G5" s="17">
        <v>4</v>
      </c>
      <c r="H5" s="19">
        <v>4.1200000000000001E-2</v>
      </c>
      <c r="I5" s="20">
        <v>6</v>
      </c>
      <c r="J5" s="21">
        <v>6.3100000000000003E-2</v>
      </c>
      <c r="K5" s="17">
        <v>1</v>
      </c>
      <c r="L5" s="19">
        <v>1.49E-2</v>
      </c>
      <c r="M5" s="20">
        <v>3</v>
      </c>
      <c r="N5" s="21">
        <v>4.0500000000000001E-2</v>
      </c>
      <c r="O5" s="17">
        <v>12</v>
      </c>
      <c r="P5" s="19">
        <v>9.6699999999999994E-2</v>
      </c>
      <c r="Q5" s="20">
        <v>27</v>
      </c>
      <c r="R5" s="21">
        <v>7.2300000000000003E-2</v>
      </c>
      <c r="S5" s="22">
        <f t="shared" si="0"/>
        <v>53</v>
      </c>
      <c r="T5" s="21">
        <v>5.7799999999999997E-2</v>
      </c>
    </row>
    <row r="6" spans="1:20" ht="15.75" x14ac:dyDescent="0.25">
      <c r="A6" s="23">
        <v>9</v>
      </c>
      <c r="B6" s="24" t="s">
        <v>16</v>
      </c>
      <c r="C6" s="25"/>
      <c r="D6" s="26"/>
      <c r="E6" s="25">
        <v>1</v>
      </c>
      <c r="F6" s="26">
        <v>2.1700000000000001E-2</v>
      </c>
      <c r="G6" s="25"/>
      <c r="H6" s="27"/>
      <c r="I6" s="28"/>
      <c r="J6" s="29"/>
      <c r="K6" s="25"/>
      <c r="L6" s="27"/>
      <c r="M6" s="28">
        <v>2</v>
      </c>
      <c r="N6" s="29">
        <v>2.7E-2</v>
      </c>
      <c r="O6" s="25">
        <v>2</v>
      </c>
      <c r="P6" s="27">
        <v>1.61E-2</v>
      </c>
      <c r="Q6" s="28">
        <v>2</v>
      </c>
      <c r="R6" s="29">
        <v>5.3E-3</v>
      </c>
      <c r="S6" s="30">
        <f t="shared" si="0"/>
        <v>7</v>
      </c>
      <c r="T6" s="31">
        <v>7.6E-3</v>
      </c>
    </row>
    <row r="7" spans="1:20" ht="15.75" x14ac:dyDescent="0.25">
      <c r="A7" s="32">
        <v>12</v>
      </c>
      <c r="B7" s="33" t="s">
        <v>17</v>
      </c>
      <c r="C7" s="34">
        <v>17</v>
      </c>
      <c r="D7" s="35">
        <v>0.42499999999999999</v>
      </c>
      <c r="E7" s="34">
        <v>10</v>
      </c>
      <c r="F7" s="35">
        <v>0.21729999999999999</v>
      </c>
      <c r="G7" s="34">
        <v>18</v>
      </c>
      <c r="H7" s="36">
        <v>0.1855</v>
      </c>
      <c r="I7" s="37">
        <v>18</v>
      </c>
      <c r="J7" s="38">
        <v>0.18940000000000001</v>
      </c>
      <c r="K7" s="34">
        <v>22</v>
      </c>
      <c r="L7" s="36">
        <v>0.32829999999999998</v>
      </c>
      <c r="M7" s="37">
        <v>10</v>
      </c>
      <c r="N7" s="38">
        <v>0.1351</v>
      </c>
      <c r="O7" s="34">
        <v>16</v>
      </c>
      <c r="P7" s="36">
        <v>0.129</v>
      </c>
      <c r="Q7" s="37">
        <v>72</v>
      </c>
      <c r="R7" s="38">
        <v>0.193</v>
      </c>
      <c r="S7" s="39">
        <f t="shared" si="0"/>
        <v>183</v>
      </c>
      <c r="T7" s="40">
        <v>0.19969999999999999</v>
      </c>
    </row>
    <row r="8" spans="1:20" ht="15.75" x14ac:dyDescent="0.25">
      <c r="A8" s="41">
        <v>24</v>
      </c>
      <c r="B8" s="42" t="s">
        <v>18</v>
      </c>
      <c r="C8" s="43">
        <v>1</v>
      </c>
      <c r="D8" s="44">
        <v>0.22500000000000001</v>
      </c>
      <c r="E8" s="43">
        <v>17</v>
      </c>
      <c r="F8" s="44">
        <v>0.3695</v>
      </c>
      <c r="G8" s="43">
        <v>27</v>
      </c>
      <c r="H8" s="45">
        <v>0.27829999999999999</v>
      </c>
      <c r="I8" s="46">
        <v>21</v>
      </c>
      <c r="J8" s="47">
        <v>0.221</v>
      </c>
      <c r="K8" s="43">
        <v>5</v>
      </c>
      <c r="L8" s="45">
        <v>7.46E-2</v>
      </c>
      <c r="M8" s="46">
        <v>28</v>
      </c>
      <c r="N8" s="47">
        <v>0.37830000000000003</v>
      </c>
      <c r="O8" s="43">
        <v>16</v>
      </c>
      <c r="P8" s="45">
        <v>0.129</v>
      </c>
      <c r="Q8" s="46">
        <v>81</v>
      </c>
      <c r="R8" s="47">
        <v>0.21709999999999999</v>
      </c>
      <c r="S8" s="48">
        <f t="shared" si="0"/>
        <v>196</v>
      </c>
      <c r="T8" s="49">
        <v>0.21390000000000001</v>
      </c>
    </row>
    <row r="9" spans="1:20" ht="15.75" x14ac:dyDescent="0.25">
      <c r="A9" s="50">
        <v>26</v>
      </c>
      <c r="B9" s="51" t="s">
        <v>19</v>
      </c>
      <c r="C9" s="52"/>
      <c r="D9" s="53"/>
      <c r="E9" s="52"/>
      <c r="F9" s="53"/>
      <c r="G9" s="52"/>
      <c r="H9" s="54"/>
      <c r="I9" s="55"/>
      <c r="J9" s="56"/>
      <c r="K9" s="52"/>
      <c r="L9" s="54"/>
      <c r="M9" s="55"/>
      <c r="N9" s="56"/>
      <c r="O9" s="52"/>
      <c r="P9" s="54"/>
      <c r="Q9" s="55"/>
      <c r="R9" s="56"/>
      <c r="S9" s="57">
        <f t="shared" si="0"/>
        <v>0</v>
      </c>
      <c r="T9" s="58">
        <v>0</v>
      </c>
    </row>
    <row r="10" spans="1:20" ht="15.75" x14ac:dyDescent="0.25">
      <c r="A10" s="50">
        <v>28</v>
      </c>
      <c r="B10" s="51" t="s">
        <v>20</v>
      </c>
      <c r="C10" s="52"/>
      <c r="D10" s="53"/>
      <c r="E10" s="52"/>
      <c r="F10" s="53"/>
      <c r="G10" s="52"/>
      <c r="H10" s="54"/>
      <c r="I10" s="55"/>
      <c r="J10" s="56"/>
      <c r="K10" s="52"/>
      <c r="L10" s="54"/>
      <c r="M10" s="55"/>
      <c r="N10" s="56"/>
      <c r="O10" s="52"/>
      <c r="P10" s="54"/>
      <c r="Q10" s="55"/>
      <c r="R10" s="56"/>
      <c r="S10" s="57">
        <f t="shared" si="0"/>
        <v>0</v>
      </c>
      <c r="T10" s="58">
        <v>0</v>
      </c>
    </row>
    <row r="11" spans="1:20" ht="15.75" x14ac:dyDescent="0.25">
      <c r="A11" s="59">
        <v>30</v>
      </c>
      <c r="B11" s="60" t="s">
        <v>21</v>
      </c>
      <c r="C11" s="61">
        <v>4</v>
      </c>
      <c r="D11" s="62">
        <v>0.1</v>
      </c>
      <c r="E11" s="61">
        <v>4</v>
      </c>
      <c r="F11" s="62">
        <v>8.6900000000000005E-2</v>
      </c>
      <c r="G11" s="61">
        <v>16</v>
      </c>
      <c r="H11" s="63">
        <v>0.16489999999999999</v>
      </c>
      <c r="I11" s="64">
        <v>23</v>
      </c>
      <c r="J11" s="65">
        <v>0.24210000000000001</v>
      </c>
      <c r="K11" s="61">
        <v>17</v>
      </c>
      <c r="L11" s="63">
        <v>0.25369999999999998</v>
      </c>
      <c r="M11" s="64">
        <v>23</v>
      </c>
      <c r="N11" s="65">
        <v>0.31080000000000002</v>
      </c>
      <c r="O11" s="61">
        <v>35</v>
      </c>
      <c r="P11" s="63">
        <v>0.28220000000000001</v>
      </c>
      <c r="Q11" s="64">
        <v>71</v>
      </c>
      <c r="R11" s="65">
        <v>0.1903</v>
      </c>
      <c r="S11" s="66">
        <f t="shared" si="0"/>
        <v>193</v>
      </c>
      <c r="T11" s="67">
        <v>0.21060000000000001</v>
      </c>
    </row>
    <row r="12" spans="1:20" ht="15.75" x14ac:dyDescent="0.25">
      <c r="A12" s="68">
        <v>31</v>
      </c>
      <c r="B12" s="69" t="s">
        <v>22</v>
      </c>
      <c r="C12" s="70">
        <v>1</v>
      </c>
      <c r="D12" s="71">
        <v>2.5000000000000001E-2</v>
      </c>
      <c r="E12" s="70"/>
      <c r="F12" s="72"/>
      <c r="G12" s="70"/>
      <c r="H12" s="72"/>
      <c r="I12" s="73">
        <v>2</v>
      </c>
      <c r="J12" s="74">
        <v>2.1000000000000001E-2</v>
      </c>
      <c r="K12" s="70"/>
      <c r="L12" s="72"/>
      <c r="M12" s="73"/>
      <c r="N12" s="74"/>
      <c r="O12" s="70"/>
      <c r="P12" s="72"/>
      <c r="Q12" s="73">
        <v>1</v>
      </c>
      <c r="R12" s="74">
        <v>2.5999999999999999E-3</v>
      </c>
      <c r="S12" s="75">
        <f t="shared" si="0"/>
        <v>4</v>
      </c>
      <c r="T12" s="76">
        <v>4.3E-3</v>
      </c>
    </row>
    <row r="13" spans="1:20" ht="15.75" x14ac:dyDescent="0.25">
      <c r="A13" s="77">
        <v>32</v>
      </c>
      <c r="B13" s="78" t="s">
        <v>23</v>
      </c>
      <c r="C13" s="79"/>
      <c r="D13" s="80"/>
      <c r="E13" s="79"/>
      <c r="F13" s="81"/>
      <c r="G13" s="79"/>
      <c r="H13" s="81"/>
      <c r="I13" s="82">
        <v>5</v>
      </c>
      <c r="J13" s="83">
        <v>5.2600000000000001E-2</v>
      </c>
      <c r="K13" s="79">
        <v>3</v>
      </c>
      <c r="L13" s="81">
        <v>4.4699999999999997E-2</v>
      </c>
      <c r="M13" s="82"/>
      <c r="N13" s="83"/>
      <c r="O13" s="79">
        <v>3</v>
      </c>
      <c r="P13" s="81">
        <v>2.41E-2</v>
      </c>
      <c r="Q13" s="82">
        <v>18</v>
      </c>
      <c r="R13" s="83">
        <v>4.82E-2</v>
      </c>
      <c r="S13" s="84">
        <f t="shared" si="0"/>
        <v>29</v>
      </c>
      <c r="T13" s="85">
        <v>3.1600000000000003E-2</v>
      </c>
    </row>
    <row r="14" spans="1:20" ht="15.75" x14ac:dyDescent="0.25">
      <c r="A14" s="86">
        <v>37</v>
      </c>
      <c r="B14" s="87" t="s">
        <v>24</v>
      </c>
      <c r="C14" s="88">
        <v>5</v>
      </c>
      <c r="D14" s="89">
        <v>2.5000000000000001E-2</v>
      </c>
      <c r="E14" s="88">
        <v>7</v>
      </c>
      <c r="F14" s="90">
        <v>0.15210000000000001</v>
      </c>
      <c r="G14" s="88">
        <v>7</v>
      </c>
      <c r="H14" s="90">
        <v>7.2099999999999997E-2</v>
      </c>
      <c r="I14" s="91">
        <v>6</v>
      </c>
      <c r="J14" s="92">
        <v>6.3100000000000003E-2</v>
      </c>
      <c r="K14" s="88">
        <v>7</v>
      </c>
      <c r="L14" s="90">
        <v>0.10440000000000001</v>
      </c>
      <c r="M14" s="91">
        <v>2</v>
      </c>
      <c r="N14" s="92">
        <v>2.7E-2</v>
      </c>
      <c r="O14" s="88">
        <v>6</v>
      </c>
      <c r="P14" s="90">
        <v>4.8300000000000003E-2</v>
      </c>
      <c r="Q14" s="91">
        <v>34</v>
      </c>
      <c r="R14" s="92">
        <v>9.11E-2</v>
      </c>
      <c r="S14" s="93">
        <f t="shared" si="0"/>
        <v>74</v>
      </c>
      <c r="T14" s="94">
        <v>8.0699999999999994E-2</v>
      </c>
    </row>
    <row r="15" spans="1:20" ht="15.75" x14ac:dyDescent="0.25">
      <c r="A15" s="50">
        <v>41</v>
      </c>
      <c r="B15" s="51" t="s">
        <v>25</v>
      </c>
      <c r="C15" s="52"/>
      <c r="D15" s="53"/>
      <c r="E15" s="52"/>
      <c r="F15" s="54"/>
      <c r="G15" s="52"/>
      <c r="H15" s="54"/>
      <c r="I15" s="55"/>
      <c r="J15" s="56"/>
      <c r="K15" s="52"/>
      <c r="L15" s="54"/>
      <c r="M15" s="55"/>
      <c r="N15" s="56"/>
      <c r="O15" s="52"/>
      <c r="P15" s="54"/>
      <c r="Q15" s="55">
        <v>3</v>
      </c>
      <c r="R15" s="56">
        <v>8.0000000000000002E-3</v>
      </c>
      <c r="S15" s="57">
        <f t="shared" si="0"/>
        <v>3</v>
      </c>
      <c r="T15" s="58">
        <v>3.2000000000000002E-3</v>
      </c>
    </row>
    <row r="16" spans="1:20" ht="15.75" x14ac:dyDescent="0.25">
      <c r="A16" s="95">
        <v>43</v>
      </c>
      <c r="B16" s="96" t="s">
        <v>26</v>
      </c>
      <c r="C16" s="97"/>
      <c r="D16" s="98"/>
      <c r="E16" s="97">
        <v>1</v>
      </c>
      <c r="F16" s="99">
        <v>2.1700000000000001E-2</v>
      </c>
      <c r="G16" s="97"/>
      <c r="H16" s="99"/>
      <c r="I16" s="100"/>
      <c r="J16" s="101"/>
      <c r="K16" s="97">
        <v>2</v>
      </c>
      <c r="L16" s="99">
        <v>2.98E-2</v>
      </c>
      <c r="M16" s="100"/>
      <c r="N16" s="101"/>
      <c r="O16" s="97"/>
      <c r="P16" s="99"/>
      <c r="Q16" s="100">
        <v>6</v>
      </c>
      <c r="R16" s="101">
        <v>1.6E-2</v>
      </c>
      <c r="S16" s="102">
        <f t="shared" si="0"/>
        <v>9</v>
      </c>
      <c r="T16" s="103">
        <v>9.7999999999999997E-3</v>
      </c>
    </row>
    <row r="17" spans="1:20" ht="15.75" x14ac:dyDescent="0.25">
      <c r="A17" s="104">
        <v>45</v>
      </c>
      <c r="B17" s="105" t="s">
        <v>27</v>
      </c>
      <c r="C17" s="106"/>
      <c r="D17" s="107"/>
      <c r="E17" s="106"/>
      <c r="F17" s="108"/>
      <c r="G17" s="106">
        <v>2</v>
      </c>
      <c r="H17" s="108">
        <v>2.06E-2</v>
      </c>
      <c r="I17" s="109"/>
      <c r="J17" s="110"/>
      <c r="K17" s="106">
        <v>2</v>
      </c>
      <c r="L17" s="108">
        <v>2.98E-2</v>
      </c>
      <c r="M17" s="109"/>
      <c r="N17" s="110"/>
      <c r="O17" s="106"/>
      <c r="P17" s="108"/>
      <c r="Q17" s="109">
        <v>4</v>
      </c>
      <c r="R17" s="110">
        <v>1.0699999999999999E-2</v>
      </c>
      <c r="S17" s="111">
        <f t="shared" si="0"/>
        <v>8</v>
      </c>
      <c r="T17" s="112">
        <v>8.6999999999999994E-3</v>
      </c>
    </row>
    <row r="18" spans="1:20" ht="15.75" x14ac:dyDescent="0.25">
      <c r="A18" s="50">
        <v>46</v>
      </c>
      <c r="B18" s="51" t="s">
        <v>28</v>
      </c>
      <c r="C18" s="52"/>
      <c r="D18" s="53"/>
      <c r="E18" s="52"/>
      <c r="F18" s="54"/>
      <c r="G18" s="52"/>
      <c r="H18" s="54"/>
      <c r="I18" s="55"/>
      <c r="J18" s="56"/>
      <c r="K18" s="52"/>
      <c r="L18" s="54"/>
      <c r="M18" s="55"/>
      <c r="N18" s="56"/>
      <c r="O18" s="52"/>
      <c r="P18" s="54"/>
      <c r="Q18" s="55">
        <v>1</v>
      </c>
      <c r="R18" s="56">
        <v>2.5999999999999999E-3</v>
      </c>
      <c r="S18" s="57">
        <f t="shared" si="0"/>
        <v>1</v>
      </c>
      <c r="T18" s="58">
        <v>1E-3</v>
      </c>
    </row>
    <row r="19" spans="1:20" ht="15.75" x14ac:dyDescent="0.25">
      <c r="A19" s="113">
        <v>47</v>
      </c>
      <c r="B19" s="114" t="s">
        <v>29</v>
      </c>
      <c r="C19" s="115"/>
      <c r="D19" s="116"/>
      <c r="E19" s="115">
        <v>2</v>
      </c>
      <c r="F19" s="117">
        <v>4.3400000000000001E-2</v>
      </c>
      <c r="G19" s="115"/>
      <c r="H19" s="117"/>
      <c r="I19" s="118">
        <v>2</v>
      </c>
      <c r="J19" s="119">
        <v>2.1000000000000001E-2</v>
      </c>
      <c r="K19" s="115">
        <v>1</v>
      </c>
      <c r="L19" s="117">
        <v>1.49E-2</v>
      </c>
      <c r="M19" s="118"/>
      <c r="N19" s="119"/>
      <c r="O19" s="115">
        <v>2</v>
      </c>
      <c r="P19" s="117">
        <v>1.61E-2</v>
      </c>
      <c r="Q19" s="118">
        <v>3</v>
      </c>
      <c r="R19" s="119">
        <v>8.0000000000000002E-3</v>
      </c>
      <c r="S19" s="120">
        <f t="shared" si="0"/>
        <v>10</v>
      </c>
      <c r="T19" s="121">
        <v>1.09E-2</v>
      </c>
    </row>
    <row r="20" spans="1:20" ht="15.75" x14ac:dyDescent="0.25">
      <c r="A20" s="122">
        <v>52</v>
      </c>
      <c r="B20" s="123" t="s">
        <v>30</v>
      </c>
      <c r="C20" s="124">
        <v>6</v>
      </c>
      <c r="D20" s="125">
        <v>0.15</v>
      </c>
      <c r="E20" s="124"/>
      <c r="F20" s="126"/>
      <c r="G20" s="124">
        <v>2</v>
      </c>
      <c r="H20" s="126">
        <v>2.06E-2</v>
      </c>
      <c r="I20" s="127"/>
      <c r="J20" s="128"/>
      <c r="K20" s="124">
        <v>3</v>
      </c>
      <c r="L20" s="126">
        <v>4.4699999999999997E-2</v>
      </c>
      <c r="M20" s="127">
        <v>2</v>
      </c>
      <c r="N20" s="128">
        <v>2.7E-2</v>
      </c>
      <c r="O20" s="124">
        <v>2</v>
      </c>
      <c r="P20" s="126">
        <v>1.61E-2</v>
      </c>
      <c r="Q20" s="127">
        <v>5</v>
      </c>
      <c r="R20" s="128">
        <v>1.34E-2</v>
      </c>
      <c r="S20" s="129">
        <f t="shared" si="0"/>
        <v>20</v>
      </c>
      <c r="T20" s="130">
        <v>2.018E-2</v>
      </c>
    </row>
    <row r="21" spans="1:20" ht="15.75" x14ac:dyDescent="0.25">
      <c r="A21" s="131">
        <v>65</v>
      </c>
      <c r="B21" s="132" t="s">
        <v>31</v>
      </c>
      <c r="C21" s="133"/>
      <c r="D21" s="134"/>
      <c r="E21" s="133"/>
      <c r="F21" s="135"/>
      <c r="G21" s="133">
        <v>9</v>
      </c>
      <c r="H21" s="135">
        <v>9.2700000000000005E-2</v>
      </c>
      <c r="I21" s="136">
        <v>2</v>
      </c>
      <c r="J21" s="137">
        <v>2.1000000000000001E-2</v>
      </c>
      <c r="K21" s="133">
        <v>1</v>
      </c>
      <c r="L21" s="135">
        <v>1.49E-2</v>
      </c>
      <c r="M21" s="136">
        <v>1</v>
      </c>
      <c r="N21" s="137">
        <v>1.35E-2</v>
      </c>
      <c r="O21" s="133">
        <v>8</v>
      </c>
      <c r="P21" s="135">
        <v>6.54E-2</v>
      </c>
      <c r="Q21" s="136">
        <v>8</v>
      </c>
      <c r="R21" s="137">
        <v>2.1399999999999999E-2</v>
      </c>
      <c r="S21" s="138">
        <f t="shared" si="0"/>
        <v>29</v>
      </c>
      <c r="T21" s="139">
        <v>3.1600000000000003E-2</v>
      </c>
    </row>
    <row r="22" spans="1:20" ht="15.75" x14ac:dyDescent="0.25">
      <c r="A22" s="140">
        <v>67</v>
      </c>
      <c r="B22" s="141" t="s">
        <v>32</v>
      </c>
      <c r="C22" s="142">
        <v>1</v>
      </c>
      <c r="D22" s="143">
        <v>2.5000000000000001E-2</v>
      </c>
      <c r="E22" s="142"/>
      <c r="F22" s="144"/>
      <c r="G22" s="142">
        <v>1</v>
      </c>
      <c r="H22" s="144">
        <v>1.03E-2</v>
      </c>
      <c r="I22" s="145"/>
      <c r="J22" s="146"/>
      <c r="K22" s="142"/>
      <c r="L22" s="144"/>
      <c r="M22" s="145"/>
      <c r="N22" s="146"/>
      <c r="O22" s="142">
        <v>1</v>
      </c>
      <c r="P22" s="144">
        <v>8.0000000000000002E-3</v>
      </c>
      <c r="Q22" s="145">
        <v>1</v>
      </c>
      <c r="R22" s="146">
        <v>2.5999999999999999E-3</v>
      </c>
      <c r="S22" s="147">
        <f t="shared" si="0"/>
        <v>4</v>
      </c>
      <c r="T22" s="148">
        <v>4.3E-3</v>
      </c>
    </row>
    <row r="23" spans="1:20" ht="15.75" x14ac:dyDescent="0.25">
      <c r="A23" s="149">
        <v>68</v>
      </c>
      <c r="B23" s="150" t="s">
        <v>33</v>
      </c>
      <c r="C23" s="151"/>
      <c r="D23" s="152"/>
      <c r="E23" s="151"/>
      <c r="F23" s="153"/>
      <c r="G23" s="151">
        <v>1</v>
      </c>
      <c r="H23" s="153">
        <v>1.03E-2</v>
      </c>
      <c r="I23" s="154">
        <v>3</v>
      </c>
      <c r="J23" s="155">
        <v>3.15E-2</v>
      </c>
      <c r="K23" s="151">
        <v>1</v>
      </c>
      <c r="L23" s="153">
        <v>1.49E-2</v>
      </c>
      <c r="M23" s="154"/>
      <c r="N23" s="155"/>
      <c r="O23" s="151">
        <v>4</v>
      </c>
      <c r="P23" s="153">
        <v>3.2199999999999999E-2</v>
      </c>
      <c r="Q23" s="154">
        <v>6</v>
      </c>
      <c r="R23" s="155">
        <v>1.6E-2</v>
      </c>
      <c r="S23" s="156">
        <f t="shared" si="0"/>
        <v>15</v>
      </c>
      <c r="T23" s="157">
        <v>1.6299999999999999E-2</v>
      </c>
    </row>
    <row r="24" spans="1:20" ht="15.75" x14ac:dyDescent="0.25">
      <c r="A24" s="158">
        <v>70</v>
      </c>
      <c r="B24" s="159" t="s">
        <v>34</v>
      </c>
      <c r="C24" s="160"/>
      <c r="D24" s="161"/>
      <c r="E24" s="160"/>
      <c r="F24" s="162"/>
      <c r="G24" s="160">
        <v>1</v>
      </c>
      <c r="H24" s="162">
        <v>1.03E-2</v>
      </c>
      <c r="I24" s="163"/>
      <c r="J24" s="164"/>
      <c r="K24" s="160"/>
      <c r="L24" s="162"/>
      <c r="M24" s="163"/>
      <c r="N24" s="164"/>
      <c r="O24" s="160"/>
      <c r="P24" s="162"/>
      <c r="Q24" s="163"/>
      <c r="R24" s="164"/>
      <c r="S24" s="165">
        <f t="shared" si="0"/>
        <v>1</v>
      </c>
      <c r="T24" s="166">
        <v>1E-3</v>
      </c>
    </row>
    <row r="25" spans="1:20" ht="15.75" x14ac:dyDescent="0.25">
      <c r="A25" s="167">
        <v>75</v>
      </c>
      <c r="B25" s="168" t="s">
        <v>35</v>
      </c>
      <c r="C25" s="169"/>
      <c r="D25" s="170"/>
      <c r="E25" s="169">
        <v>2</v>
      </c>
      <c r="F25" s="171">
        <v>4.3400000000000001E-2</v>
      </c>
      <c r="G25" s="169"/>
      <c r="H25" s="171"/>
      <c r="I25" s="172"/>
      <c r="J25" s="173"/>
      <c r="K25" s="169"/>
      <c r="L25" s="171"/>
      <c r="M25" s="172"/>
      <c r="N25" s="173"/>
      <c r="O25" s="169"/>
      <c r="P25" s="171"/>
      <c r="Q25" s="172">
        <v>1</v>
      </c>
      <c r="R25" s="173">
        <v>2.5999999999999999E-3</v>
      </c>
      <c r="S25" s="174">
        <f t="shared" si="0"/>
        <v>3</v>
      </c>
      <c r="T25" s="175">
        <v>3.2000000000000002E-3</v>
      </c>
    </row>
    <row r="26" spans="1:20" ht="15.75" x14ac:dyDescent="0.25">
      <c r="A26" s="176">
        <v>78</v>
      </c>
      <c r="B26" s="177" t="s">
        <v>36</v>
      </c>
      <c r="C26" s="178">
        <v>5</v>
      </c>
      <c r="D26" s="179">
        <v>0.125</v>
      </c>
      <c r="E26" s="178">
        <v>1</v>
      </c>
      <c r="F26" s="180">
        <v>2.1700000000000001E-2</v>
      </c>
      <c r="G26" s="178">
        <v>7</v>
      </c>
      <c r="H26" s="180">
        <v>7.2099999999999997E-2</v>
      </c>
      <c r="I26" s="181">
        <v>4</v>
      </c>
      <c r="J26" s="182">
        <v>4.2099999999999999E-2</v>
      </c>
      <c r="K26" s="178">
        <v>1</v>
      </c>
      <c r="L26" s="180">
        <v>1.49E-2</v>
      </c>
      <c r="M26" s="181">
        <v>3</v>
      </c>
      <c r="N26" s="182">
        <v>4.0500000000000001E-2</v>
      </c>
      <c r="O26" s="178">
        <v>12</v>
      </c>
      <c r="P26" s="180">
        <v>9.6699999999999994E-2</v>
      </c>
      <c r="Q26" s="181">
        <v>24</v>
      </c>
      <c r="R26" s="182">
        <v>6.4299999999999996E-2</v>
      </c>
      <c r="S26" s="183">
        <f t="shared" si="0"/>
        <v>57</v>
      </c>
      <c r="T26" s="184">
        <v>6.2199999999999998E-2</v>
      </c>
    </row>
    <row r="27" spans="1:20" ht="15.75" x14ac:dyDescent="0.25">
      <c r="A27" s="50">
        <v>81</v>
      </c>
      <c r="B27" s="51" t="s">
        <v>37</v>
      </c>
      <c r="C27" s="52"/>
      <c r="D27" s="53"/>
      <c r="E27" s="52"/>
      <c r="F27" s="54"/>
      <c r="G27" s="52"/>
      <c r="H27" s="54"/>
      <c r="I27" s="55"/>
      <c r="J27" s="56"/>
      <c r="K27" s="52"/>
      <c r="L27" s="54"/>
      <c r="M27" s="55"/>
      <c r="N27" s="56"/>
      <c r="O27" s="52">
        <v>1</v>
      </c>
      <c r="P27" s="54">
        <v>8.0000000000000002E-3</v>
      </c>
      <c r="Q27" s="55"/>
      <c r="R27" s="56"/>
      <c r="S27" s="57">
        <f t="shared" si="0"/>
        <v>1</v>
      </c>
      <c r="T27" s="58">
        <v>1E-3</v>
      </c>
    </row>
    <row r="28" spans="1:20" ht="16.5" thickBot="1" x14ac:dyDescent="0.3">
      <c r="A28" s="185">
        <v>82</v>
      </c>
      <c r="B28" s="186" t="s">
        <v>38</v>
      </c>
      <c r="C28" s="187"/>
      <c r="D28" s="188"/>
      <c r="E28" s="187">
        <v>1</v>
      </c>
      <c r="F28" s="189">
        <v>2.1700000000000001E-2</v>
      </c>
      <c r="G28" s="187">
        <v>2</v>
      </c>
      <c r="H28" s="189">
        <v>2.06E-2</v>
      </c>
      <c r="I28" s="190">
        <v>3</v>
      </c>
      <c r="J28" s="191">
        <v>3.15E-2</v>
      </c>
      <c r="K28" s="187">
        <v>1</v>
      </c>
      <c r="L28" s="189">
        <v>1.49E-2</v>
      </c>
      <c r="M28" s="190"/>
      <c r="N28" s="191"/>
      <c r="O28" s="187">
        <v>4</v>
      </c>
      <c r="P28" s="189">
        <v>3.2199999999999999E-2</v>
      </c>
      <c r="Q28" s="190">
        <v>5</v>
      </c>
      <c r="R28" s="191">
        <v>1.34E-2</v>
      </c>
      <c r="S28" s="192">
        <f t="shared" si="0"/>
        <v>16</v>
      </c>
      <c r="T28" s="193">
        <v>1.7399999999999999E-2</v>
      </c>
    </row>
    <row r="29" spans="1:20" ht="16.5" thickBot="1" x14ac:dyDescent="0.3">
      <c r="A29" s="50"/>
      <c r="B29" s="194" t="s">
        <v>39</v>
      </c>
      <c r="C29" s="195">
        <f>SUM(C4:C28)</f>
        <v>40</v>
      </c>
      <c r="D29" s="196"/>
      <c r="E29" s="195">
        <f>SUM(E4:E28)</f>
        <v>46</v>
      </c>
      <c r="F29" s="197"/>
      <c r="G29" s="195">
        <f>SUM(G4:G28)</f>
        <v>97</v>
      </c>
      <c r="H29" s="197"/>
      <c r="I29" s="50">
        <f>SUM(I4:I28)</f>
        <v>95</v>
      </c>
      <c r="J29" s="198"/>
      <c r="K29" s="195">
        <f>SUM(K4:K28)</f>
        <v>67</v>
      </c>
      <c r="L29" s="197"/>
      <c r="M29" s="50">
        <f>SUM(M4:M28)</f>
        <v>74</v>
      </c>
      <c r="N29" s="198"/>
      <c r="O29" s="195">
        <f>SUM(O5:O28)</f>
        <v>124</v>
      </c>
      <c r="P29" s="197"/>
      <c r="Q29" s="50">
        <f>SUM(Q4:Q28)</f>
        <v>373</v>
      </c>
      <c r="R29" s="56"/>
      <c r="S29" s="199">
        <f>SUM(S4:S28)</f>
        <v>916</v>
      </c>
      <c r="T29" s="200"/>
    </row>
    <row r="30" spans="1:20" x14ac:dyDescent="0.25">
      <c r="D30" s="201"/>
      <c r="F30" s="201"/>
      <c r="H30" s="201"/>
      <c r="J30" s="201"/>
      <c r="L30" s="201"/>
      <c r="N30" s="201"/>
      <c r="P30" s="201"/>
      <c r="R30" s="201"/>
      <c r="S30" s="201"/>
      <c r="T30" s="201"/>
    </row>
    <row r="35" spans="12:12" x14ac:dyDescent="0.25">
      <c r="L35" s="195">
        <v>1</v>
      </c>
    </row>
  </sheetData>
  <mergeCells count="19">
    <mergeCell ref="O3:P3"/>
    <mergeCell ref="Q3:R3"/>
    <mergeCell ref="S3:T3"/>
    <mergeCell ref="C3:D3"/>
    <mergeCell ref="E3:F3"/>
    <mergeCell ref="G3:H3"/>
    <mergeCell ref="I3:J3"/>
    <mergeCell ref="K3:L3"/>
    <mergeCell ref="M3:N3"/>
    <mergeCell ref="A1:T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ageMargins left="0.70000000000000007" right="0.70000000000000007" top="0.78740157500000008" bottom="0.78740157500000008" header="0.30000000000000004" footer="0.30000000000000004"/>
  <pageSetup paperSiz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opLeftCell="A10" workbookViewId="0">
      <selection activeCell="A13" sqref="A13:T13"/>
    </sheetView>
  </sheetViews>
  <sheetFormatPr defaultColWidth="13.7109375" defaultRowHeight="15" x14ac:dyDescent="0.25"/>
  <cols>
    <col min="1" max="1" width="8.7109375" style="201" customWidth="1"/>
    <col min="2" max="2" width="28.85546875" style="1" customWidth="1"/>
    <col min="3" max="3" width="10.140625" style="201" customWidth="1"/>
    <col min="4" max="4" width="10.140625" style="202" customWidth="1"/>
    <col min="5" max="5" width="10.140625" style="201" customWidth="1"/>
    <col min="6" max="6" width="10.140625" style="203" customWidth="1"/>
    <col min="7" max="7" width="10.140625" style="201" customWidth="1"/>
    <col min="8" max="8" width="10.140625" style="203" customWidth="1"/>
    <col min="9" max="9" width="10.140625" style="201" customWidth="1"/>
    <col min="10" max="10" width="10.140625" style="203" customWidth="1"/>
    <col min="11" max="11" width="10.140625" style="201" customWidth="1"/>
    <col min="12" max="12" width="10.140625" style="203" customWidth="1"/>
    <col min="13" max="13" width="10.140625" style="201" customWidth="1"/>
    <col min="14" max="14" width="10.140625" style="203" customWidth="1"/>
    <col min="15" max="15" width="10.140625" style="201" customWidth="1"/>
    <col min="16" max="16" width="10.140625" style="203" customWidth="1"/>
    <col min="17" max="17" width="10.140625" style="201" customWidth="1"/>
    <col min="18" max="18" width="10.140625" style="203" customWidth="1"/>
    <col min="19" max="19" width="10.140625" style="204" customWidth="1"/>
    <col min="20" max="20" width="10.140625" style="205" customWidth="1"/>
    <col min="21" max="21" width="13.7109375" style="1" customWidth="1"/>
    <col min="22" max="16384" width="13.7109375" style="1"/>
  </cols>
  <sheetData>
    <row r="1" spans="1:20" ht="27.6" customHeight="1" thickBot="1" x14ac:dyDescent="0.3">
      <c r="A1" s="433" t="s">
        <v>46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</row>
    <row r="2" spans="1:20" ht="17.25" customHeight="1" thickBot="1" x14ac:dyDescent="0.35">
      <c r="A2" s="303"/>
      <c r="B2" s="304" t="s">
        <v>1</v>
      </c>
      <c r="C2" s="434">
        <v>1</v>
      </c>
      <c r="D2" s="434"/>
      <c r="E2" s="434">
        <v>2</v>
      </c>
      <c r="F2" s="434"/>
      <c r="G2" s="434">
        <v>3</v>
      </c>
      <c r="H2" s="434"/>
      <c r="I2" s="434">
        <v>4</v>
      </c>
      <c r="J2" s="434"/>
      <c r="K2" s="434">
        <v>5</v>
      </c>
      <c r="L2" s="434"/>
      <c r="M2" s="434">
        <v>6</v>
      </c>
      <c r="N2" s="434"/>
      <c r="O2" s="434">
        <v>7</v>
      </c>
      <c r="P2" s="434"/>
      <c r="Q2" s="434">
        <v>8</v>
      </c>
      <c r="R2" s="434"/>
      <c r="S2" s="435" t="s">
        <v>2</v>
      </c>
      <c r="T2" s="436"/>
    </row>
    <row r="3" spans="1:20" s="6" customFormat="1" ht="41.25" thickBot="1" x14ac:dyDescent="0.3">
      <c r="A3" s="305" t="s">
        <v>3</v>
      </c>
      <c r="B3" s="306" t="s">
        <v>4</v>
      </c>
      <c r="C3" s="440" t="s">
        <v>5</v>
      </c>
      <c r="D3" s="440"/>
      <c r="E3" s="440" t="s">
        <v>6</v>
      </c>
      <c r="F3" s="440"/>
      <c r="G3" s="440" t="s">
        <v>7</v>
      </c>
      <c r="H3" s="440"/>
      <c r="I3" s="440" t="s">
        <v>8</v>
      </c>
      <c r="J3" s="440"/>
      <c r="K3" s="440" t="s">
        <v>9</v>
      </c>
      <c r="L3" s="440"/>
      <c r="M3" s="441" t="s">
        <v>10</v>
      </c>
      <c r="N3" s="441"/>
      <c r="O3" s="437" t="s">
        <v>11</v>
      </c>
      <c r="P3" s="437"/>
      <c r="Q3" s="437" t="s">
        <v>12</v>
      </c>
      <c r="R3" s="437"/>
      <c r="S3" s="438" t="s">
        <v>13</v>
      </c>
      <c r="T3" s="439"/>
    </row>
    <row r="4" spans="1:20" ht="26.25" customHeight="1" x14ac:dyDescent="0.25">
      <c r="A4" s="363">
        <v>24</v>
      </c>
      <c r="B4" s="364" t="s">
        <v>18</v>
      </c>
      <c r="C4" s="307">
        <v>1</v>
      </c>
      <c r="D4" s="308">
        <v>0.22500000000000001</v>
      </c>
      <c r="E4" s="307">
        <v>17</v>
      </c>
      <c r="F4" s="308">
        <v>0.3695</v>
      </c>
      <c r="G4" s="307">
        <v>27</v>
      </c>
      <c r="H4" s="309">
        <v>0.27829999999999999</v>
      </c>
      <c r="I4" s="310">
        <v>21</v>
      </c>
      <c r="J4" s="311">
        <v>0.221</v>
      </c>
      <c r="K4" s="307">
        <v>5</v>
      </c>
      <c r="L4" s="309">
        <v>7.46E-2</v>
      </c>
      <c r="M4" s="310">
        <v>28</v>
      </c>
      <c r="N4" s="311">
        <v>0.37830000000000003</v>
      </c>
      <c r="O4" s="307">
        <v>16</v>
      </c>
      <c r="P4" s="309">
        <v>0.129</v>
      </c>
      <c r="Q4" s="310">
        <v>81</v>
      </c>
      <c r="R4" s="311">
        <v>0.21709999999999999</v>
      </c>
      <c r="S4" s="312">
        <f t="shared" ref="S4:S28" si="0">C4+E4+G4+I4+K4+M4+O4+Q4</f>
        <v>196</v>
      </c>
      <c r="T4" s="313">
        <v>0.21390000000000001</v>
      </c>
    </row>
    <row r="5" spans="1:20" ht="26.25" customHeight="1" x14ac:dyDescent="0.25">
      <c r="A5" s="365">
        <v>30</v>
      </c>
      <c r="B5" s="366" t="s">
        <v>21</v>
      </c>
      <c r="C5" s="207">
        <v>4</v>
      </c>
      <c r="D5" s="208">
        <v>0.1</v>
      </c>
      <c r="E5" s="207">
        <v>4</v>
      </c>
      <c r="F5" s="208">
        <v>8.6900000000000005E-2</v>
      </c>
      <c r="G5" s="207">
        <v>16</v>
      </c>
      <c r="H5" s="209">
        <v>0.16489999999999999</v>
      </c>
      <c r="I5" s="210">
        <v>23</v>
      </c>
      <c r="J5" s="211">
        <v>0.24210000000000001</v>
      </c>
      <c r="K5" s="207">
        <v>17</v>
      </c>
      <c r="L5" s="209">
        <v>0.25369999999999998</v>
      </c>
      <c r="M5" s="210">
        <v>23</v>
      </c>
      <c r="N5" s="211">
        <v>0.31080000000000002</v>
      </c>
      <c r="O5" s="207">
        <v>35</v>
      </c>
      <c r="P5" s="209">
        <v>0.28220000000000001</v>
      </c>
      <c r="Q5" s="210">
        <v>71</v>
      </c>
      <c r="R5" s="211">
        <v>0.1903</v>
      </c>
      <c r="S5" s="212">
        <f t="shared" si="0"/>
        <v>193</v>
      </c>
      <c r="T5" s="314">
        <v>0.21060000000000001</v>
      </c>
    </row>
    <row r="6" spans="1:20" ht="26.25" customHeight="1" x14ac:dyDescent="0.25">
      <c r="A6" s="367">
        <v>12</v>
      </c>
      <c r="B6" s="368" t="s">
        <v>17</v>
      </c>
      <c r="C6" s="213">
        <v>17</v>
      </c>
      <c r="D6" s="214">
        <v>0.42499999999999999</v>
      </c>
      <c r="E6" s="213">
        <v>10</v>
      </c>
      <c r="F6" s="214">
        <v>0.21729999999999999</v>
      </c>
      <c r="G6" s="213">
        <v>18</v>
      </c>
      <c r="H6" s="215">
        <v>0.1855</v>
      </c>
      <c r="I6" s="216">
        <v>18</v>
      </c>
      <c r="J6" s="217">
        <v>0.18940000000000001</v>
      </c>
      <c r="K6" s="213">
        <v>22</v>
      </c>
      <c r="L6" s="215">
        <v>0.32829999999999998</v>
      </c>
      <c r="M6" s="216">
        <v>10</v>
      </c>
      <c r="N6" s="217">
        <v>0.1351</v>
      </c>
      <c r="O6" s="213">
        <v>16</v>
      </c>
      <c r="P6" s="215">
        <v>0.129</v>
      </c>
      <c r="Q6" s="216">
        <v>72</v>
      </c>
      <c r="R6" s="217">
        <v>0.193</v>
      </c>
      <c r="S6" s="218">
        <f t="shared" si="0"/>
        <v>183</v>
      </c>
      <c r="T6" s="315">
        <v>0.19969999999999999</v>
      </c>
    </row>
    <row r="7" spans="1:20" ht="26.25" customHeight="1" x14ac:dyDescent="0.25">
      <c r="A7" s="369">
        <v>37</v>
      </c>
      <c r="B7" s="370" t="s">
        <v>24</v>
      </c>
      <c r="C7" s="219">
        <v>5</v>
      </c>
      <c r="D7" s="220">
        <v>2.5000000000000001E-2</v>
      </c>
      <c r="E7" s="219">
        <v>7</v>
      </c>
      <c r="F7" s="221">
        <v>0.15210000000000001</v>
      </c>
      <c r="G7" s="219">
        <v>7</v>
      </c>
      <c r="H7" s="221">
        <v>7.2099999999999997E-2</v>
      </c>
      <c r="I7" s="222">
        <v>6</v>
      </c>
      <c r="J7" s="223">
        <v>6.3100000000000003E-2</v>
      </c>
      <c r="K7" s="219">
        <v>7</v>
      </c>
      <c r="L7" s="221">
        <v>0.10440000000000001</v>
      </c>
      <c r="M7" s="222">
        <v>2</v>
      </c>
      <c r="N7" s="223">
        <v>2.7E-2</v>
      </c>
      <c r="O7" s="219">
        <v>6</v>
      </c>
      <c r="P7" s="221">
        <v>4.8300000000000003E-2</v>
      </c>
      <c r="Q7" s="222">
        <v>34</v>
      </c>
      <c r="R7" s="223">
        <v>9.11E-2</v>
      </c>
      <c r="S7" s="224">
        <f t="shared" si="0"/>
        <v>74</v>
      </c>
      <c r="T7" s="316">
        <v>8.0699999999999994E-2</v>
      </c>
    </row>
    <row r="8" spans="1:20" ht="26.25" customHeight="1" x14ac:dyDescent="0.25">
      <c r="A8" s="371">
        <v>78</v>
      </c>
      <c r="B8" s="372" t="s">
        <v>36</v>
      </c>
      <c r="C8" s="225">
        <v>5</v>
      </c>
      <c r="D8" s="226">
        <v>0.125</v>
      </c>
      <c r="E8" s="225">
        <v>1</v>
      </c>
      <c r="F8" s="227">
        <v>2.1700000000000001E-2</v>
      </c>
      <c r="G8" s="225">
        <v>7</v>
      </c>
      <c r="H8" s="227">
        <v>7.2099999999999997E-2</v>
      </c>
      <c r="I8" s="228">
        <v>4</v>
      </c>
      <c r="J8" s="229">
        <v>4.2099999999999999E-2</v>
      </c>
      <c r="K8" s="225">
        <v>1</v>
      </c>
      <c r="L8" s="227">
        <v>1.49E-2</v>
      </c>
      <c r="M8" s="228">
        <v>3</v>
      </c>
      <c r="N8" s="229">
        <v>4.0500000000000001E-2</v>
      </c>
      <c r="O8" s="225">
        <v>12</v>
      </c>
      <c r="P8" s="227">
        <v>9.6699999999999994E-2</v>
      </c>
      <c r="Q8" s="228">
        <v>24</v>
      </c>
      <c r="R8" s="229">
        <v>6.4299999999999996E-2</v>
      </c>
      <c r="S8" s="230">
        <f t="shared" si="0"/>
        <v>57</v>
      </c>
      <c r="T8" s="317">
        <v>6.2199999999999998E-2</v>
      </c>
    </row>
    <row r="9" spans="1:20" ht="26.25" customHeight="1" x14ac:dyDescent="0.25">
      <c r="A9" s="373">
        <v>2</v>
      </c>
      <c r="B9" s="374" t="s">
        <v>15</v>
      </c>
      <c r="C9" s="231"/>
      <c r="D9" s="232"/>
      <c r="E9" s="231"/>
      <c r="F9" s="232"/>
      <c r="G9" s="231">
        <v>4</v>
      </c>
      <c r="H9" s="233">
        <v>4.1200000000000001E-2</v>
      </c>
      <c r="I9" s="234">
        <v>6</v>
      </c>
      <c r="J9" s="235">
        <v>6.3100000000000003E-2</v>
      </c>
      <c r="K9" s="231">
        <v>1</v>
      </c>
      <c r="L9" s="233">
        <v>1.49E-2</v>
      </c>
      <c r="M9" s="234">
        <v>3</v>
      </c>
      <c r="N9" s="235">
        <v>4.0500000000000001E-2</v>
      </c>
      <c r="O9" s="231">
        <v>12</v>
      </c>
      <c r="P9" s="233">
        <v>9.6699999999999994E-2</v>
      </c>
      <c r="Q9" s="234">
        <v>27</v>
      </c>
      <c r="R9" s="235">
        <v>7.2300000000000003E-2</v>
      </c>
      <c r="S9" s="236">
        <f t="shared" si="0"/>
        <v>53</v>
      </c>
      <c r="T9" s="318">
        <v>5.7799999999999997E-2</v>
      </c>
    </row>
    <row r="10" spans="1:20" ht="26.25" customHeight="1" x14ac:dyDescent="0.25">
      <c r="A10" s="375">
        <v>32</v>
      </c>
      <c r="B10" s="376" t="s">
        <v>23</v>
      </c>
      <c r="C10" s="237"/>
      <c r="D10" s="238"/>
      <c r="E10" s="237"/>
      <c r="F10" s="239"/>
      <c r="G10" s="237"/>
      <c r="H10" s="239"/>
      <c r="I10" s="240">
        <v>5</v>
      </c>
      <c r="J10" s="241">
        <v>5.2600000000000001E-2</v>
      </c>
      <c r="K10" s="237">
        <v>3</v>
      </c>
      <c r="L10" s="239">
        <v>4.4699999999999997E-2</v>
      </c>
      <c r="M10" s="240"/>
      <c r="N10" s="241"/>
      <c r="O10" s="237">
        <v>3</v>
      </c>
      <c r="P10" s="239">
        <v>2.41E-2</v>
      </c>
      <c r="Q10" s="240">
        <v>18</v>
      </c>
      <c r="R10" s="241">
        <v>4.82E-2</v>
      </c>
      <c r="S10" s="242">
        <f t="shared" si="0"/>
        <v>29</v>
      </c>
      <c r="T10" s="319">
        <v>3.1600000000000003E-2</v>
      </c>
    </row>
    <row r="11" spans="1:20" ht="26.25" customHeight="1" x14ac:dyDescent="0.25">
      <c r="A11" s="377">
        <v>65</v>
      </c>
      <c r="B11" s="378" t="s">
        <v>31</v>
      </c>
      <c r="C11" s="243"/>
      <c r="D11" s="244"/>
      <c r="E11" s="243"/>
      <c r="F11" s="245"/>
      <c r="G11" s="243">
        <v>9</v>
      </c>
      <c r="H11" s="245">
        <v>9.2700000000000005E-2</v>
      </c>
      <c r="I11" s="246">
        <v>2</v>
      </c>
      <c r="J11" s="247">
        <v>2.1000000000000001E-2</v>
      </c>
      <c r="K11" s="243">
        <v>1</v>
      </c>
      <c r="L11" s="245">
        <v>1.49E-2</v>
      </c>
      <c r="M11" s="246">
        <v>1</v>
      </c>
      <c r="N11" s="247">
        <v>1.35E-2</v>
      </c>
      <c r="O11" s="243">
        <v>8</v>
      </c>
      <c r="P11" s="245">
        <v>6.54E-2</v>
      </c>
      <c r="Q11" s="246">
        <v>8</v>
      </c>
      <c r="R11" s="247">
        <v>2.1399999999999999E-2</v>
      </c>
      <c r="S11" s="248">
        <f t="shared" si="0"/>
        <v>29</v>
      </c>
      <c r="T11" s="320">
        <v>3.1600000000000003E-2</v>
      </c>
    </row>
    <row r="12" spans="1:20" ht="26.25" customHeight="1" x14ac:dyDescent="0.25">
      <c r="A12" s="401">
        <v>52</v>
      </c>
      <c r="B12" s="402" t="s">
        <v>30</v>
      </c>
      <c r="C12" s="403">
        <v>6</v>
      </c>
      <c r="D12" s="404">
        <v>0.15</v>
      </c>
      <c r="E12" s="403"/>
      <c r="F12" s="405"/>
      <c r="G12" s="403">
        <v>2</v>
      </c>
      <c r="H12" s="405">
        <v>2.06E-2</v>
      </c>
      <c r="I12" s="406"/>
      <c r="J12" s="407"/>
      <c r="K12" s="403">
        <v>3</v>
      </c>
      <c r="L12" s="405">
        <v>4.4699999999999997E-2</v>
      </c>
      <c r="M12" s="406">
        <v>2</v>
      </c>
      <c r="N12" s="407">
        <v>2.7E-2</v>
      </c>
      <c r="O12" s="403">
        <v>2</v>
      </c>
      <c r="P12" s="405">
        <v>1.61E-2</v>
      </c>
      <c r="Q12" s="406">
        <v>5</v>
      </c>
      <c r="R12" s="407">
        <v>1.34E-2</v>
      </c>
      <c r="S12" s="408">
        <f t="shared" si="0"/>
        <v>20</v>
      </c>
      <c r="T12" s="409">
        <v>2.018E-2</v>
      </c>
    </row>
    <row r="13" spans="1:20" ht="26.25" customHeight="1" x14ac:dyDescent="0.25">
      <c r="A13" s="421">
        <v>82</v>
      </c>
      <c r="B13" s="420" t="s">
        <v>38</v>
      </c>
      <c r="C13" s="419"/>
      <c r="D13" s="422"/>
      <c r="E13" s="419">
        <v>1</v>
      </c>
      <c r="F13" s="423">
        <v>2.1700000000000001E-2</v>
      </c>
      <c r="G13" s="419">
        <v>2</v>
      </c>
      <c r="H13" s="423">
        <v>2.06E-2</v>
      </c>
      <c r="I13" s="419">
        <v>3</v>
      </c>
      <c r="J13" s="423">
        <v>3.15E-2</v>
      </c>
      <c r="K13" s="419">
        <v>1</v>
      </c>
      <c r="L13" s="423">
        <v>1.49E-2</v>
      </c>
      <c r="M13" s="419"/>
      <c r="N13" s="423"/>
      <c r="O13" s="419">
        <v>4</v>
      </c>
      <c r="P13" s="423">
        <v>3.2199999999999999E-2</v>
      </c>
      <c r="Q13" s="419">
        <v>5</v>
      </c>
      <c r="R13" s="423">
        <v>1.34E-2</v>
      </c>
      <c r="S13" s="424">
        <f t="shared" si="0"/>
        <v>16</v>
      </c>
      <c r="T13" s="425">
        <v>1.7399999999999999E-2</v>
      </c>
    </row>
    <row r="14" spans="1:20" ht="26.25" customHeight="1" x14ac:dyDescent="0.25">
      <c r="A14" s="410">
        <v>68</v>
      </c>
      <c r="B14" s="411" t="s">
        <v>33</v>
      </c>
      <c r="C14" s="412"/>
      <c r="D14" s="413"/>
      <c r="E14" s="412"/>
      <c r="F14" s="414"/>
      <c r="G14" s="412">
        <v>1</v>
      </c>
      <c r="H14" s="414">
        <v>1.03E-2</v>
      </c>
      <c r="I14" s="415">
        <v>3</v>
      </c>
      <c r="J14" s="416">
        <v>3.15E-2</v>
      </c>
      <c r="K14" s="412">
        <v>1</v>
      </c>
      <c r="L14" s="414">
        <v>1.49E-2</v>
      </c>
      <c r="M14" s="415"/>
      <c r="N14" s="416"/>
      <c r="O14" s="412">
        <v>4</v>
      </c>
      <c r="P14" s="414">
        <v>3.2199999999999999E-2</v>
      </c>
      <c r="Q14" s="415">
        <v>6</v>
      </c>
      <c r="R14" s="416">
        <v>1.6E-2</v>
      </c>
      <c r="S14" s="417">
        <f t="shared" si="0"/>
        <v>15</v>
      </c>
      <c r="T14" s="418">
        <v>1.6299999999999999E-2</v>
      </c>
    </row>
    <row r="15" spans="1:20" ht="26.25" customHeight="1" x14ac:dyDescent="0.25">
      <c r="A15" s="379">
        <v>47</v>
      </c>
      <c r="B15" s="380" t="s">
        <v>29</v>
      </c>
      <c r="C15" s="249"/>
      <c r="D15" s="250"/>
      <c r="E15" s="249">
        <v>2</v>
      </c>
      <c r="F15" s="251">
        <v>4.3400000000000001E-2</v>
      </c>
      <c r="G15" s="249"/>
      <c r="H15" s="251"/>
      <c r="I15" s="252">
        <v>2</v>
      </c>
      <c r="J15" s="253">
        <v>2.1000000000000001E-2</v>
      </c>
      <c r="K15" s="249">
        <v>1</v>
      </c>
      <c r="L15" s="251">
        <v>1.49E-2</v>
      </c>
      <c r="M15" s="252"/>
      <c r="N15" s="253"/>
      <c r="O15" s="249">
        <v>2</v>
      </c>
      <c r="P15" s="251">
        <v>1.61E-2</v>
      </c>
      <c r="Q15" s="252">
        <v>3</v>
      </c>
      <c r="R15" s="253">
        <v>8.0000000000000002E-3</v>
      </c>
      <c r="S15" s="254">
        <f t="shared" si="0"/>
        <v>10</v>
      </c>
      <c r="T15" s="321">
        <v>1.09E-2</v>
      </c>
    </row>
    <row r="16" spans="1:20" ht="26.25" customHeight="1" x14ac:dyDescent="0.25">
      <c r="A16" s="381">
        <v>43</v>
      </c>
      <c r="B16" s="382" t="s">
        <v>26</v>
      </c>
      <c r="C16" s="255"/>
      <c r="D16" s="256"/>
      <c r="E16" s="255">
        <v>1</v>
      </c>
      <c r="F16" s="257">
        <v>2.1700000000000001E-2</v>
      </c>
      <c r="G16" s="255"/>
      <c r="H16" s="257"/>
      <c r="I16" s="258"/>
      <c r="J16" s="259"/>
      <c r="K16" s="255">
        <v>2</v>
      </c>
      <c r="L16" s="257">
        <v>2.98E-2</v>
      </c>
      <c r="M16" s="258"/>
      <c r="N16" s="259"/>
      <c r="O16" s="255"/>
      <c r="P16" s="257"/>
      <c r="Q16" s="258">
        <v>6</v>
      </c>
      <c r="R16" s="259">
        <v>1.6E-2</v>
      </c>
      <c r="S16" s="260">
        <f t="shared" si="0"/>
        <v>9</v>
      </c>
      <c r="T16" s="322">
        <v>9.7999999999999997E-3</v>
      </c>
    </row>
    <row r="17" spans="1:20" ht="26.25" customHeight="1" x14ac:dyDescent="0.25">
      <c r="A17" s="383">
        <v>45</v>
      </c>
      <c r="B17" s="384" t="s">
        <v>27</v>
      </c>
      <c r="C17" s="261"/>
      <c r="D17" s="262"/>
      <c r="E17" s="261"/>
      <c r="F17" s="263"/>
      <c r="G17" s="261">
        <v>2</v>
      </c>
      <c r="H17" s="263">
        <v>2.06E-2</v>
      </c>
      <c r="I17" s="264"/>
      <c r="J17" s="265"/>
      <c r="K17" s="261">
        <v>2</v>
      </c>
      <c r="L17" s="263">
        <v>2.98E-2</v>
      </c>
      <c r="M17" s="264"/>
      <c r="N17" s="265"/>
      <c r="O17" s="261"/>
      <c r="P17" s="263"/>
      <c r="Q17" s="264">
        <v>4</v>
      </c>
      <c r="R17" s="265">
        <v>1.0699999999999999E-2</v>
      </c>
      <c r="S17" s="266">
        <f t="shared" si="0"/>
        <v>8</v>
      </c>
      <c r="T17" s="323">
        <v>8.6999999999999994E-3</v>
      </c>
    </row>
    <row r="18" spans="1:20" ht="26.25" customHeight="1" x14ac:dyDescent="0.25">
      <c r="A18" s="385">
        <v>9</v>
      </c>
      <c r="B18" s="386" t="s">
        <v>16</v>
      </c>
      <c r="C18" s="267"/>
      <c r="D18" s="268"/>
      <c r="E18" s="267">
        <v>1</v>
      </c>
      <c r="F18" s="268">
        <v>2.1700000000000001E-2</v>
      </c>
      <c r="G18" s="267"/>
      <c r="H18" s="269"/>
      <c r="I18" s="270"/>
      <c r="J18" s="271"/>
      <c r="K18" s="267"/>
      <c r="L18" s="269"/>
      <c r="M18" s="270">
        <v>2</v>
      </c>
      <c r="N18" s="271">
        <v>2.7E-2</v>
      </c>
      <c r="O18" s="267">
        <v>2</v>
      </c>
      <c r="P18" s="269">
        <v>1.61E-2</v>
      </c>
      <c r="Q18" s="270">
        <v>2</v>
      </c>
      <c r="R18" s="271">
        <v>5.3E-3</v>
      </c>
      <c r="S18" s="272">
        <f t="shared" si="0"/>
        <v>7</v>
      </c>
      <c r="T18" s="324">
        <v>7.6E-3</v>
      </c>
    </row>
    <row r="19" spans="1:20" ht="26.25" customHeight="1" x14ac:dyDescent="0.25">
      <c r="A19" s="387">
        <v>31</v>
      </c>
      <c r="B19" s="388" t="s">
        <v>22</v>
      </c>
      <c r="C19" s="273">
        <v>1</v>
      </c>
      <c r="D19" s="274">
        <v>2.5000000000000001E-2</v>
      </c>
      <c r="E19" s="273"/>
      <c r="F19" s="275"/>
      <c r="G19" s="273"/>
      <c r="H19" s="275"/>
      <c r="I19" s="276">
        <v>2</v>
      </c>
      <c r="J19" s="277">
        <v>2.1000000000000001E-2</v>
      </c>
      <c r="K19" s="273"/>
      <c r="L19" s="275"/>
      <c r="M19" s="276"/>
      <c r="N19" s="277"/>
      <c r="O19" s="273"/>
      <c r="P19" s="275"/>
      <c r="Q19" s="276">
        <v>1</v>
      </c>
      <c r="R19" s="277">
        <v>2.5999999999999999E-3</v>
      </c>
      <c r="S19" s="278">
        <f t="shared" si="0"/>
        <v>4</v>
      </c>
      <c r="T19" s="325">
        <v>4.3E-3</v>
      </c>
    </row>
    <row r="20" spans="1:20" ht="26.25" customHeight="1" x14ac:dyDescent="0.25">
      <c r="A20" s="389">
        <v>67</v>
      </c>
      <c r="B20" s="390" t="s">
        <v>32</v>
      </c>
      <c r="C20" s="279">
        <v>1</v>
      </c>
      <c r="D20" s="280">
        <v>2.5000000000000001E-2</v>
      </c>
      <c r="E20" s="279"/>
      <c r="F20" s="281"/>
      <c r="G20" s="279">
        <v>1</v>
      </c>
      <c r="H20" s="281">
        <v>1.03E-2</v>
      </c>
      <c r="I20" s="282"/>
      <c r="J20" s="283"/>
      <c r="K20" s="279"/>
      <c r="L20" s="281"/>
      <c r="M20" s="282"/>
      <c r="N20" s="283"/>
      <c r="O20" s="279">
        <v>1</v>
      </c>
      <c r="P20" s="281">
        <v>8.0000000000000002E-3</v>
      </c>
      <c r="Q20" s="282">
        <v>1</v>
      </c>
      <c r="R20" s="283">
        <v>2.5999999999999999E-3</v>
      </c>
      <c r="S20" s="284">
        <f t="shared" si="0"/>
        <v>4</v>
      </c>
      <c r="T20" s="326">
        <v>4.3E-3</v>
      </c>
    </row>
    <row r="21" spans="1:20" ht="26.25" customHeight="1" x14ac:dyDescent="0.25">
      <c r="A21" s="391">
        <v>41</v>
      </c>
      <c r="B21" s="392" t="s">
        <v>25</v>
      </c>
      <c r="C21" s="285"/>
      <c r="D21" s="286"/>
      <c r="E21" s="285"/>
      <c r="F21" s="287"/>
      <c r="G21" s="285"/>
      <c r="H21" s="287"/>
      <c r="I21" s="288"/>
      <c r="J21" s="289"/>
      <c r="K21" s="285"/>
      <c r="L21" s="287"/>
      <c r="M21" s="288"/>
      <c r="N21" s="289"/>
      <c r="O21" s="285"/>
      <c r="P21" s="287"/>
      <c r="Q21" s="288">
        <v>3</v>
      </c>
      <c r="R21" s="289">
        <v>8.0000000000000002E-3</v>
      </c>
      <c r="S21" s="290">
        <f t="shared" si="0"/>
        <v>3</v>
      </c>
      <c r="T21" s="327">
        <v>3.2000000000000002E-3</v>
      </c>
    </row>
    <row r="22" spans="1:20" ht="26.25" customHeight="1" x14ac:dyDescent="0.25">
      <c r="A22" s="387">
        <v>75</v>
      </c>
      <c r="B22" s="393" t="s">
        <v>47</v>
      </c>
      <c r="C22" s="291"/>
      <c r="D22" s="292"/>
      <c r="E22" s="291">
        <v>2</v>
      </c>
      <c r="F22" s="293">
        <v>4.3400000000000001E-2</v>
      </c>
      <c r="G22" s="291"/>
      <c r="H22" s="293"/>
      <c r="I22" s="294"/>
      <c r="J22" s="295"/>
      <c r="K22" s="291"/>
      <c r="L22" s="293"/>
      <c r="M22" s="294"/>
      <c r="N22" s="295"/>
      <c r="O22" s="291"/>
      <c r="P22" s="293"/>
      <c r="Q22" s="294">
        <v>1</v>
      </c>
      <c r="R22" s="295">
        <v>2.5999999999999999E-3</v>
      </c>
      <c r="S22" s="296">
        <f t="shared" si="0"/>
        <v>3</v>
      </c>
      <c r="T22" s="328">
        <v>3.2000000000000002E-3</v>
      </c>
    </row>
    <row r="23" spans="1:20" ht="26.25" customHeight="1" x14ac:dyDescent="0.25">
      <c r="A23" s="391">
        <v>46</v>
      </c>
      <c r="B23" s="392" t="s">
        <v>28</v>
      </c>
      <c r="C23" s="285"/>
      <c r="D23" s="286"/>
      <c r="E23" s="285"/>
      <c r="F23" s="287"/>
      <c r="G23" s="285"/>
      <c r="H23" s="287"/>
      <c r="I23" s="288"/>
      <c r="J23" s="289"/>
      <c r="K23" s="285"/>
      <c r="L23" s="287"/>
      <c r="M23" s="288"/>
      <c r="N23" s="289"/>
      <c r="O23" s="285"/>
      <c r="P23" s="287"/>
      <c r="Q23" s="288">
        <v>1</v>
      </c>
      <c r="R23" s="289">
        <v>2.5999999999999999E-3</v>
      </c>
      <c r="S23" s="290">
        <f t="shared" si="0"/>
        <v>1</v>
      </c>
      <c r="T23" s="327">
        <v>1E-3</v>
      </c>
    </row>
    <row r="24" spans="1:20" ht="26.25" customHeight="1" x14ac:dyDescent="0.25">
      <c r="A24" s="394">
        <v>70</v>
      </c>
      <c r="B24" s="395" t="s">
        <v>34</v>
      </c>
      <c r="C24" s="297"/>
      <c r="D24" s="298"/>
      <c r="E24" s="297"/>
      <c r="F24" s="299"/>
      <c r="G24" s="297">
        <v>1</v>
      </c>
      <c r="H24" s="299">
        <v>1.03E-2</v>
      </c>
      <c r="I24" s="300"/>
      <c r="J24" s="301"/>
      <c r="K24" s="297"/>
      <c r="L24" s="299"/>
      <c r="M24" s="300"/>
      <c r="N24" s="301"/>
      <c r="O24" s="297"/>
      <c r="P24" s="299"/>
      <c r="Q24" s="300"/>
      <c r="R24" s="301"/>
      <c r="S24" s="302">
        <f t="shared" si="0"/>
        <v>1</v>
      </c>
      <c r="T24" s="329">
        <v>1E-3</v>
      </c>
    </row>
    <row r="25" spans="1:20" ht="26.25" customHeight="1" x14ac:dyDescent="0.25">
      <c r="A25" s="391">
        <v>81</v>
      </c>
      <c r="B25" s="396" t="s">
        <v>37</v>
      </c>
      <c r="C25" s="285"/>
      <c r="D25" s="286"/>
      <c r="E25" s="285"/>
      <c r="F25" s="287"/>
      <c r="G25" s="285"/>
      <c r="H25" s="287"/>
      <c r="I25" s="288"/>
      <c r="J25" s="289"/>
      <c r="K25" s="285"/>
      <c r="L25" s="287"/>
      <c r="M25" s="288"/>
      <c r="N25" s="289"/>
      <c r="O25" s="285">
        <v>1</v>
      </c>
      <c r="P25" s="287">
        <v>8.0000000000000002E-3</v>
      </c>
      <c r="Q25" s="288"/>
      <c r="R25" s="289"/>
      <c r="S25" s="290">
        <f t="shared" si="0"/>
        <v>1</v>
      </c>
      <c r="T25" s="327">
        <v>1E-3</v>
      </c>
    </row>
    <row r="26" spans="1:20" ht="26.25" customHeight="1" x14ac:dyDescent="0.25">
      <c r="A26" s="391">
        <v>26</v>
      </c>
      <c r="B26" s="392" t="s">
        <v>19</v>
      </c>
      <c r="C26" s="285"/>
      <c r="D26" s="286"/>
      <c r="E26" s="285"/>
      <c r="F26" s="286"/>
      <c r="G26" s="285"/>
      <c r="H26" s="287"/>
      <c r="I26" s="288"/>
      <c r="J26" s="289"/>
      <c r="K26" s="285"/>
      <c r="L26" s="287"/>
      <c r="M26" s="288"/>
      <c r="N26" s="289"/>
      <c r="O26" s="285"/>
      <c r="P26" s="287"/>
      <c r="Q26" s="288"/>
      <c r="R26" s="289"/>
      <c r="S26" s="290">
        <f t="shared" si="0"/>
        <v>0</v>
      </c>
      <c r="T26" s="327">
        <v>0</v>
      </c>
    </row>
    <row r="27" spans="1:20" ht="26.25" customHeight="1" x14ac:dyDescent="0.25">
      <c r="A27" s="391">
        <v>28</v>
      </c>
      <c r="B27" s="392" t="s">
        <v>20</v>
      </c>
      <c r="C27" s="285"/>
      <c r="D27" s="286"/>
      <c r="E27" s="285"/>
      <c r="F27" s="286"/>
      <c r="G27" s="285"/>
      <c r="H27" s="287"/>
      <c r="I27" s="288"/>
      <c r="J27" s="289"/>
      <c r="K27" s="285"/>
      <c r="L27" s="287"/>
      <c r="M27" s="288"/>
      <c r="N27" s="289"/>
      <c r="O27" s="285"/>
      <c r="P27" s="287"/>
      <c r="Q27" s="288"/>
      <c r="R27" s="289"/>
      <c r="S27" s="290">
        <f t="shared" si="0"/>
        <v>0</v>
      </c>
      <c r="T27" s="327">
        <v>0</v>
      </c>
    </row>
    <row r="28" spans="1:20" ht="26.25" customHeight="1" thickBot="1" x14ac:dyDescent="0.3">
      <c r="A28" s="397">
        <v>1</v>
      </c>
      <c r="B28" s="398" t="s">
        <v>14</v>
      </c>
      <c r="C28" s="330"/>
      <c r="D28" s="331"/>
      <c r="E28" s="330"/>
      <c r="F28" s="331"/>
      <c r="G28" s="330"/>
      <c r="H28" s="332"/>
      <c r="I28" s="333"/>
      <c r="J28" s="334"/>
      <c r="K28" s="330"/>
      <c r="L28" s="332"/>
      <c r="M28" s="333"/>
      <c r="N28" s="334"/>
      <c r="O28" s="330"/>
      <c r="P28" s="332"/>
      <c r="Q28" s="333"/>
      <c r="R28" s="334"/>
      <c r="S28" s="335">
        <f t="shared" si="0"/>
        <v>0</v>
      </c>
      <c r="T28" s="336">
        <f>V35+I80</f>
        <v>0</v>
      </c>
    </row>
    <row r="29" spans="1:20" ht="26.25" customHeight="1" thickBot="1" x14ac:dyDescent="0.3">
      <c r="A29" s="399"/>
      <c r="B29" s="400" t="s">
        <v>39</v>
      </c>
      <c r="C29" s="337">
        <f>SUM(C4:C28)</f>
        <v>40</v>
      </c>
      <c r="D29" s="338"/>
      <c r="E29" s="337">
        <f>SUM(E4:E28)</f>
        <v>46</v>
      </c>
      <c r="F29" s="339"/>
      <c r="G29" s="337">
        <f>SUM(G4:G28)</f>
        <v>97</v>
      </c>
      <c r="H29" s="339"/>
      <c r="I29" s="337">
        <f>SUM(I4:I28)</f>
        <v>95</v>
      </c>
      <c r="J29" s="339"/>
      <c r="K29" s="337">
        <f>SUM(K4:K28)</f>
        <v>67</v>
      </c>
      <c r="L29" s="339"/>
      <c r="M29" s="337">
        <f>SUM(M4:M28)</f>
        <v>74</v>
      </c>
      <c r="N29" s="339"/>
      <c r="O29" s="337">
        <f>SUM(O5:O28)</f>
        <v>108</v>
      </c>
      <c r="P29" s="339"/>
      <c r="Q29" s="337">
        <f>SUM(Q4:Q28)</f>
        <v>373</v>
      </c>
      <c r="R29" s="340"/>
      <c r="S29" s="341">
        <f>SUM(S4:S28)</f>
        <v>916</v>
      </c>
      <c r="T29" s="342"/>
    </row>
  </sheetData>
  <sortState ref="A4:T28">
    <sortCondition descending="1" ref="T4:T28"/>
  </sortState>
  <mergeCells count="19">
    <mergeCell ref="O3:P3"/>
    <mergeCell ref="Q3:R3"/>
    <mergeCell ref="S3:T3"/>
    <mergeCell ref="C3:D3"/>
    <mergeCell ref="E3:F3"/>
    <mergeCell ref="G3:H3"/>
    <mergeCell ref="I3:J3"/>
    <mergeCell ref="K3:L3"/>
    <mergeCell ref="M3:N3"/>
    <mergeCell ref="A1:T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rintOptions verticalCentered="1"/>
  <pageMargins left="0.31496062992125984" right="0.31496062992125984" top="0.78740157480314965" bottom="0.78740157480314965" header="0.31496062992125984" footer="0.31496062992125984"/>
  <pageSetup paperSize="8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A11" sqref="A11"/>
    </sheetView>
  </sheetViews>
  <sheetFormatPr defaultColWidth="13.7109375" defaultRowHeight="15" x14ac:dyDescent="0.25"/>
  <cols>
    <col min="1" max="1" width="20" style="1" customWidth="1"/>
    <col min="2" max="2" width="11.42578125" style="1" customWidth="1"/>
    <col min="3" max="3" width="13.7109375" style="1"/>
    <col min="4" max="4" width="13" style="1" customWidth="1"/>
    <col min="5" max="5" width="12.7109375" style="1" customWidth="1"/>
    <col min="6" max="6" width="13" style="1" customWidth="1"/>
    <col min="7" max="9" width="13.7109375" style="1"/>
    <col min="10" max="10" width="11.42578125" style="1" customWidth="1"/>
    <col min="11" max="16384" width="13.7109375" style="1"/>
  </cols>
  <sheetData>
    <row r="1" spans="1:10" ht="60" customHeight="1" thickBot="1" x14ac:dyDescent="0.3">
      <c r="A1" s="442" t="s">
        <v>43</v>
      </c>
      <c r="B1" s="442"/>
      <c r="C1" s="442"/>
      <c r="D1" s="442"/>
      <c r="E1" s="442"/>
      <c r="F1" s="442"/>
      <c r="G1" s="442"/>
      <c r="H1" s="442"/>
      <c r="I1" s="442"/>
      <c r="J1" s="442"/>
    </row>
    <row r="2" spans="1:10" ht="26.25" customHeight="1" x14ac:dyDescent="0.25">
      <c r="A2" s="346" t="s">
        <v>1</v>
      </c>
      <c r="B2" s="347">
        <v>1</v>
      </c>
      <c r="C2" s="347">
        <v>2</v>
      </c>
      <c r="D2" s="347">
        <v>3</v>
      </c>
      <c r="E2" s="347">
        <v>4</v>
      </c>
      <c r="F2" s="347">
        <v>5</v>
      </c>
      <c r="G2" s="347">
        <v>6</v>
      </c>
      <c r="H2" s="347">
        <v>7</v>
      </c>
      <c r="I2" s="347">
        <v>8</v>
      </c>
      <c r="J2" s="348" t="s">
        <v>2</v>
      </c>
    </row>
    <row r="3" spans="1:10" ht="39" customHeight="1" thickBot="1" x14ac:dyDescent="0.3">
      <c r="A3" s="206"/>
      <c r="B3" s="343" t="s">
        <v>5</v>
      </c>
      <c r="C3" s="343" t="s">
        <v>6</v>
      </c>
      <c r="D3" s="343" t="s">
        <v>7</v>
      </c>
      <c r="E3" s="343" t="s">
        <v>8</v>
      </c>
      <c r="F3" s="343" t="s">
        <v>9</v>
      </c>
      <c r="G3" s="343" t="s">
        <v>10</v>
      </c>
      <c r="H3" s="344" t="s">
        <v>11</v>
      </c>
      <c r="I3" s="344" t="s">
        <v>12</v>
      </c>
      <c r="J3" s="345" t="s">
        <v>13</v>
      </c>
    </row>
    <row r="4" spans="1:10" ht="36" customHeight="1" x14ac:dyDescent="0.25">
      <c r="A4" s="360" t="s">
        <v>44</v>
      </c>
      <c r="B4" s="352">
        <v>96</v>
      </c>
      <c r="C4" s="353">
        <v>106</v>
      </c>
      <c r="D4" s="354">
        <v>217</v>
      </c>
      <c r="E4" s="353">
        <v>210</v>
      </c>
      <c r="F4" s="353">
        <v>192</v>
      </c>
      <c r="G4" s="353">
        <v>183</v>
      </c>
      <c r="H4" s="353">
        <v>308</v>
      </c>
      <c r="I4" s="353">
        <v>926</v>
      </c>
      <c r="J4" s="355">
        <f>SUM(B4:I4)</f>
        <v>2238</v>
      </c>
    </row>
    <row r="5" spans="1:10" ht="33.75" customHeight="1" x14ac:dyDescent="0.25">
      <c r="A5" s="361" t="s">
        <v>40</v>
      </c>
      <c r="B5" s="356">
        <v>41</v>
      </c>
      <c r="C5" s="357">
        <v>46</v>
      </c>
      <c r="D5" s="358">
        <v>98</v>
      </c>
      <c r="E5" s="357">
        <v>96</v>
      </c>
      <c r="F5" s="357">
        <v>67</v>
      </c>
      <c r="G5" s="357">
        <v>75</v>
      </c>
      <c r="H5" s="357">
        <v>124</v>
      </c>
      <c r="I5" s="357">
        <v>384</v>
      </c>
      <c r="J5" s="359">
        <f>SUM(B5:I5)</f>
        <v>931</v>
      </c>
    </row>
    <row r="6" spans="1:10" ht="38.25" customHeight="1" x14ac:dyDescent="0.25">
      <c r="A6" s="361" t="s">
        <v>41</v>
      </c>
      <c r="B6" s="356">
        <v>40</v>
      </c>
      <c r="C6" s="357">
        <v>46</v>
      </c>
      <c r="D6" s="358">
        <v>97</v>
      </c>
      <c r="E6" s="357">
        <v>95</v>
      </c>
      <c r="F6" s="357">
        <v>67</v>
      </c>
      <c r="G6" s="357">
        <v>74</v>
      </c>
      <c r="H6" s="357">
        <v>124</v>
      </c>
      <c r="I6" s="357">
        <v>373</v>
      </c>
      <c r="J6" s="359">
        <f>SUM(B6:I6)</f>
        <v>916</v>
      </c>
    </row>
    <row r="7" spans="1:10" ht="51" customHeight="1" thickBot="1" x14ac:dyDescent="0.3">
      <c r="A7" s="349" t="s">
        <v>42</v>
      </c>
      <c r="B7" s="350">
        <v>0.42709999999999998</v>
      </c>
      <c r="C7" s="350">
        <v>0.434</v>
      </c>
      <c r="D7" s="350">
        <v>0.4516</v>
      </c>
      <c r="E7" s="350">
        <v>0.45710000000000001</v>
      </c>
      <c r="F7" s="350">
        <v>0.34899999999999998</v>
      </c>
      <c r="G7" s="350">
        <v>0.4098</v>
      </c>
      <c r="H7" s="350">
        <v>0.40260000000000001</v>
      </c>
      <c r="I7" s="350">
        <v>0.41470000000000001</v>
      </c>
      <c r="J7" s="351">
        <v>0.41599999999999998</v>
      </c>
    </row>
    <row r="10" spans="1:10" ht="18.75" x14ac:dyDescent="0.3">
      <c r="A10" s="362" t="s">
        <v>45</v>
      </c>
    </row>
  </sheetData>
  <mergeCells count="1">
    <mergeCell ref="A1:J1"/>
  </mergeCells>
  <pageMargins left="0.70000000000000007" right="0.70000000000000007" top="0.78740157500000008" bottom="0.78740157500000008" header="0.30000000000000004" footer="0.3000000000000000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výsledky_voleb</vt:lpstr>
      <vt:lpstr>vysledky_seřazené</vt:lpstr>
      <vt:lpstr>účast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správce</dc:creator>
  <cp:lastModifiedBy>Lucie Pavlíková</cp:lastModifiedBy>
  <cp:lastPrinted>2016-10-10T05:18:24Z</cp:lastPrinted>
  <dcterms:created xsi:type="dcterms:W3CDTF">2016-10-08T12:12:38Z</dcterms:created>
  <dcterms:modified xsi:type="dcterms:W3CDTF">2016-10-10T13:23:38Z</dcterms:modified>
</cp:coreProperties>
</file>